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runo\Desktop\"/>
    </mc:Choice>
  </mc:AlternateContent>
  <bookViews>
    <workbookView xWindow="0" yWindow="0" windowWidth="20490" windowHeight="8055"/>
  </bookViews>
  <sheets>
    <sheet name="FICHA DE ANALISE IKAIKA EPI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F37" i="1"/>
  <c r="G37" i="1"/>
  <c r="H37" i="1"/>
  <c r="F38" i="1"/>
  <c r="G38" i="1"/>
  <c r="H38" i="1"/>
  <c r="F39" i="1"/>
  <c r="G39" i="1"/>
  <c r="H39" i="1"/>
  <c r="F44" i="1"/>
  <c r="G44" i="1"/>
  <c r="H44" i="1"/>
  <c r="F45" i="1"/>
  <c r="G45" i="1"/>
  <c r="H45" i="1"/>
  <c r="F46" i="1"/>
  <c r="G46" i="1"/>
  <c r="H46" i="1"/>
  <c r="F51" i="1"/>
  <c r="G51" i="1"/>
  <c r="H51" i="1"/>
  <c r="F52" i="1"/>
  <c r="G52" i="1"/>
  <c r="H52" i="1"/>
  <c r="F53" i="1"/>
  <c r="G53" i="1"/>
  <c r="H53" i="1"/>
  <c r="F58" i="1"/>
  <c r="G58" i="1"/>
  <c r="H58" i="1"/>
  <c r="F59" i="1"/>
  <c r="G59" i="1"/>
  <c r="H59" i="1"/>
  <c r="F60" i="1"/>
  <c r="G60" i="1"/>
  <c r="H60" i="1"/>
  <c r="F65" i="1"/>
  <c r="G65" i="1"/>
  <c r="H65" i="1"/>
  <c r="F66" i="1"/>
  <c r="G66" i="1"/>
  <c r="H66" i="1"/>
  <c r="F67" i="1"/>
  <c r="G67" i="1"/>
  <c r="H67" i="1"/>
  <c r="F72" i="1"/>
  <c r="G72" i="1"/>
  <c r="H72" i="1"/>
  <c r="F73" i="1"/>
  <c r="G73" i="1"/>
  <c r="H73" i="1"/>
  <c r="F74" i="1"/>
  <c r="G74" i="1"/>
  <c r="H74" i="1"/>
  <c r="F79" i="1"/>
  <c r="G79" i="1"/>
  <c r="H79" i="1"/>
  <c r="F80" i="1"/>
  <c r="G80" i="1"/>
  <c r="H80" i="1"/>
  <c r="F81" i="1"/>
  <c r="G81" i="1"/>
  <c r="H81" i="1"/>
  <c r="F86" i="1"/>
  <c r="G86" i="1"/>
  <c r="H86" i="1"/>
  <c r="F87" i="1"/>
  <c r="G87" i="1"/>
  <c r="H87" i="1"/>
  <c r="F88" i="1"/>
  <c r="G88" i="1"/>
  <c r="H88" i="1"/>
  <c r="F92" i="1"/>
  <c r="F93" i="1"/>
  <c r="F12" i="1"/>
  <c r="F32" i="1" l="1"/>
  <c r="G32" i="1" s="1"/>
  <c r="H32" i="1" s="1"/>
  <c r="F31" i="1"/>
  <c r="G31" i="1" s="1"/>
  <c r="H31" i="1" s="1"/>
  <c r="F30" i="1"/>
  <c r="F25" i="1"/>
  <c r="G25" i="1" s="1"/>
  <c r="H25" i="1" s="1"/>
  <c r="F24" i="1"/>
  <c r="G24" i="1" s="1"/>
  <c r="H24" i="1" s="1"/>
  <c r="F23" i="1"/>
  <c r="F9" i="1"/>
  <c r="G9" i="1" s="1"/>
  <c r="H9" i="1" s="1"/>
  <c r="F10" i="1"/>
  <c r="G10" i="1" s="1"/>
  <c r="H10" i="1" s="1"/>
  <c r="F11" i="1"/>
  <c r="G11" i="1" s="1"/>
  <c r="H11" i="1" s="1"/>
  <c r="F16" i="1"/>
  <c r="G16" i="1" s="1"/>
  <c r="H16" i="1" s="1"/>
  <c r="F17" i="1"/>
  <c r="G17" i="1" s="1"/>
  <c r="H17" i="1" s="1"/>
  <c r="F18" i="1"/>
  <c r="G18" i="1" s="1"/>
  <c r="G30" i="1" l="1"/>
  <c r="H30" i="1" s="1"/>
  <c r="G23" i="1"/>
  <c r="H23" i="1" s="1"/>
</calcChain>
</file>

<file path=xl/sharedStrings.xml><?xml version="1.0" encoding="utf-8"?>
<sst xmlns="http://schemas.openxmlformats.org/spreadsheetml/2006/main" count="117" uniqueCount="14">
  <si>
    <t>CUSTO AO DIA</t>
  </si>
  <si>
    <t>DURABILIDADE EM DIAS ÚTEIS</t>
  </si>
  <si>
    <t>BOTINA/ LUVA
MODELO - MARCA</t>
  </si>
  <si>
    <t>ÚLTIMO DIA DE USO</t>
  </si>
  <si>
    <t>INÍCIO DO USO</t>
  </si>
  <si>
    <t xml:space="preserve">PREÇO/PAR </t>
  </si>
  <si>
    <t>EXEMPLO</t>
  </si>
  <si>
    <t>FICHA DE ANÁLISE DE CUSTO BENEFÍCIO DAS BOTINAS/LUVAS</t>
  </si>
  <si>
    <t>Análise inspirada no programa COMPROVE -</t>
  </si>
  <si>
    <t>Avaliação de conforto</t>
  </si>
  <si>
    <r>
      <rPr>
        <b/>
        <sz val="14"/>
        <color theme="1"/>
        <rFont val="Calibri"/>
        <family val="2"/>
        <scheme val="minor"/>
      </rPr>
      <t>COMO ESSA ANÁLISE PODE AJUDAR VOCÊ?</t>
    </r>
    <r>
      <rPr>
        <i/>
        <sz val="14"/>
        <color theme="1"/>
        <rFont val="Calibri"/>
        <family val="2"/>
        <scheme val="minor"/>
      </rPr>
      <t xml:space="preserve">
"Um estudo simples pode gerar redução/ controle de espaço físico em estoque, redução da hora/ homen na troca de EPI, redução de resíduos, 
visualização do custo beneficio, maior satisfação dos funcionarios, aumento da produtividade e redução de prejuízos."
</t>
    </r>
    <r>
      <rPr>
        <b/>
        <sz val="14"/>
        <color theme="1"/>
        <rFont val="Calibri"/>
        <family val="2"/>
        <scheme val="minor"/>
      </rPr>
      <t>Dicas:</t>
    </r>
    <r>
      <rPr>
        <sz val="14"/>
        <color theme="1"/>
        <rFont val="Calibri"/>
        <family val="2"/>
        <scheme val="minor"/>
      </rPr>
      <t xml:space="preserve"> Teste com 3 funcionários ou sempre com o mesmo.  (  CTRL+:  )  - insere a data de hoje. Só é necessário colocar o modelo, valor e datas de inicio e fim.</t>
    </r>
  </si>
  <si>
    <t>EXEMPLO 2</t>
  </si>
  <si>
    <t>CUSTO MENSAL
(22 DIAS ÚTEIS)</t>
  </si>
  <si>
    <t>Avaliação  
Funcionário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</si>
</sst>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2"/>
      <color theme="0"/>
      <name val="Arial"/>
      <family val="2"/>
    </font>
    <font>
      <sz val="12"/>
      <color theme="1" tint="4.9989318521683403E-2"/>
      <name val="Arial"/>
      <family val="2"/>
    </font>
    <font>
      <b/>
      <sz val="12"/>
      <color theme="1" tint="4.9989318521683403E-2"/>
      <name val="Arial"/>
      <family val="2"/>
    </font>
    <font>
      <b/>
      <sz val="24"/>
      <color theme="0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rgb="FF000000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44" fontId="0" fillId="0" borderId="0" xfId="0" applyNumberFormat="1"/>
    <xf numFmtId="0" fontId="0" fillId="0" borderId="0" xfId="0" applyAlignment="1">
      <alignment horizontal="left"/>
    </xf>
    <xf numFmtId="0" fontId="0" fillId="2" borderId="0" xfId="0" applyFill="1" applyAlignment="1"/>
    <xf numFmtId="0" fontId="1" fillId="0" borderId="0" xfId="0" applyFont="1" applyAlignment="1">
      <alignment horizontal="center"/>
    </xf>
    <xf numFmtId="0" fontId="5" fillId="2" borderId="0" xfId="0" applyFont="1" applyFill="1" applyBorder="1" applyProtection="1">
      <protection locked="0"/>
    </xf>
    <xf numFmtId="14" fontId="5" fillId="2" borderId="0" xfId="0" applyNumberFormat="1" applyFont="1" applyFill="1" applyBorder="1" applyAlignment="1" applyProtection="1">
      <alignment horizontal="left"/>
      <protection locked="0"/>
    </xf>
    <xf numFmtId="44" fontId="5" fillId="2" borderId="0" xfId="0" applyNumberFormat="1" applyFont="1" applyFill="1" applyBorder="1" applyProtection="1">
      <protection locked="0"/>
    </xf>
    <xf numFmtId="14" fontId="5" fillId="2" borderId="0" xfId="0" applyNumberFormat="1" applyFont="1" applyFill="1" applyBorder="1" applyProtection="1">
      <protection locked="0"/>
    </xf>
    <xf numFmtId="0" fontId="6" fillId="2" borderId="0" xfId="0" applyFont="1" applyFill="1" applyBorder="1" applyAlignment="1" applyProtection="1">
      <alignment horizontal="center"/>
      <protection hidden="1"/>
    </xf>
    <xf numFmtId="44" fontId="5" fillId="2" borderId="0" xfId="0" applyNumberFormat="1" applyFont="1" applyFill="1" applyBorder="1" applyProtection="1">
      <protection hidden="1"/>
    </xf>
    <xf numFmtId="44" fontId="5" fillId="2" borderId="1" xfId="0" applyNumberFormat="1" applyFont="1" applyFill="1" applyBorder="1" applyProtection="1">
      <protection hidden="1"/>
    </xf>
    <xf numFmtId="0" fontId="5" fillId="2" borderId="0" xfId="0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 horizontal="left"/>
      <protection locked="0"/>
    </xf>
    <xf numFmtId="14" fontId="5" fillId="2" borderId="2" xfId="0" applyNumberFormat="1" applyFont="1" applyFill="1" applyBorder="1" applyProtection="1">
      <protection locked="0"/>
    </xf>
    <xf numFmtId="14" fontId="5" fillId="2" borderId="2" xfId="0" applyNumberFormat="1" applyFont="1" applyFill="1" applyBorder="1" applyAlignment="1" applyProtection="1">
      <alignment horizontal="left"/>
      <protection locked="0"/>
    </xf>
    <xf numFmtId="44" fontId="5" fillId="2" borderId="2" xfId="0" applyNumberFormat="1" applyFont="1" applyFill="1" applyBorder="1" applyProtection="1">
      <protection locked="0"/>
    </xf>
    <xf numFmtId="0" fontId="6" fillId="2" borderId="2" xfId="0" applyFont="1" applyFill="1" applyBorder="1" applyAlignment="1" applyProtection="1">
      <alignment horizontal="center"/>
      <protection hidden="1"/>
    </xf>
    <xf numFmtId="44" fontId="5" fillId="2" borderId="2" xfId="0" applyNumberFormat="1" applyFont="1" applyFill="1" applyBorder="1" applyProtection="1">
      <protection hidden="1"/>
    </xf>
    <xf numFmtId="0" fontId="4" fillId="3" borderId="3" xfId="0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 applyProtection="1">
      <alignment horizontal="left"/>
      <protection locked="0"/>
    </xf>
    <xf numFmtId="0" fontId="0" fillId="0" borderId="0" xfId="0" applyBorder="1"/>
    <xf numFmtId="0" fontId="6" fillId="2" borderId="0" xfId="0" applyNumberFormat="1" applyFont="1" applyFill="1" applyBorder="1" applyAlignment="1" applyProtection="1">
      <alignment horizontal="center"/>
      <protection hidden="1"/>
    </xf>
    <xf numFmtId="14" fontId="5" fillId="2" borderId="1" xfId="0" applyNumberFormat="1" applyFont="1" applyFill="1" applyBorder="1" applyProtection="1">
      <protection locked="0"/>
    </xf>
    <xf numFmtId="44" fontId="5" fillId="2" borderId="1" xfId="0" applyNumberFormat="1" applyFont="1" applyFill="1" applyBorder="1" applyProtection="1">
      <protection locked="0"/>
    </xf>
    <xf numFmtId="0" fontId="6" fillId="2" borderId="1" xfId="0" applyNumberFormat="1" applyFont="1" applyFill="1" applyBorder="1" applyAlignment="1" applyProtection="1">
      <alignment horizontal="center"/>
      <protection hidden="1"/>
    </xf>
    <xf numFmtId="44" fontId="5" fillId="2" borderId="0" xfId="0" applyNumberFormat="1" applyFont="1" applyFill="1" applyBorder="1" applyAlignment="1" applyProtection="1">
      <alignment horizontal="center" wrapText="1"/>
      <protection hidden="1"/>
    </xf>
    <xf numFmtId="14" fontId="5" fillId="2" borderId="0" xfId="0" applyNumberFormat="1" applyFont="1" applyFill="1" applyBorder="1" applyAlignment="1" applyProtection="1">
      <alignment horizontal="center" vertical="center"/>
    </xf>
    <xf numFmtId="0" fontId="7" fillId="3" borderId="0" xfId="0" applyFont="1" applyFill="1" applyAlignment="1">
      <alignment horizontal="center" vertical="center" wrapText="1"/>
    </xf>
    <xf numFmtId="0" fontId="8" fillId="3" borderId="0" xfId="0" applyFont="1" applyFill="1" applyAlignment="1">
      <alignment horizontal="center" vertical="center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64">
    <dxf>
      <font>
        <strike val="0"/>
        <outline val="0"/>
        <shadow val="0"/>
        <u val="none"/>
        <vertAlign val="baseline"/>
        <sz val="12"/>
        <color theme="1" tint="4.9989318521683403E-2"/>
        <name val="Arial"/>
        <scheme val="none"/>
      </font>
      <numFmt numFmtId="2" formatCode="0.00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sz val="12"/>
        <color theme="1" tint="4.9989318521683403E-2"/>
        <name val="Arial"/>
        <scheme val="none"/>
      </font>
      <numFmt numFmtId="34" formatCode="_-&quot;R$&quot;\ * #,##0.00_-;\-&quot;R$&quot;\ * #,##0.00_-;_-&quot;R$&quot;\ * &quot;-&quot;??_-;_-@_-"/>
      <fill>
        <patternFill patternType="solid">
          <fgColor indexed="64"/>
          <bgColor theme="0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/>
        <strike val="0"/>
        <outline val="0"/>
        <shadow val="0"/>
        <u val="none"/>
        <vertAlign val="baseline"/>
        <sz val="12"/>
        <color theme="1" tint="4.9989318521683403E-2"/>
        <name val="Arial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sz val="12"/>
        <color theme="1" tint="4.9989318521683403E-2"/>
        <name val="Arial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2"/>
        <color theme="1" tint="4.9989318521683403E-2"/>
        <name val="Arial"/>
        <scheme val="none"/>
      </font>
      <numFmt numFmtId="34" formatCode="_-&quot;R$&quot;\ * #,##0.00_-;\-&quot;R$&quot;\ * #,##0.00_-;_-&quot;R$&quot;\ * &quot;-&quot;??_-;_-@_-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2"/>
        <color theme="1" tint="4.9989318521683403E-2"/>
        <name val="Arial"/>
        <scheme val="none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2"/>
        <color theme="1" tint="4.9989318521683403E-2"/>
        <name val="Arial"/>
        <scheme val="none"/>
      </font>
      <fill>
        <patternFill patternType="solid">
          <fgColor indexed="64"/>
          <bgColor theme="0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outline="0">
        <left style="thin">
          <color indexed="64"/>
        </left>
      </border>
    </dxf>
    <dxf>
      <font>
        <strike val="0"/>
        <outline val="0"/>
        <shadow val="0"/>
        <u val="none"/>
        <vertAlign val="baseline"/>
        <sz val="12"/>
        <color theme="1" tint="4.9989318521683403E-2"/>
        <name val="Arial"/>
        <scheme val="none"/>
      </font>
      <fill>
        <patternFill patternType="solid">
          <fgColor indexed="64"/>
          <bgColor theme="0"/>
        </patternFill>
      </fill>
    </dxf>
    <dxf>
      <font>
        <b/>
        <strike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rgb="FF00206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</dxf>
  </dxfs>
  <tableStyles count="0" defaultTableStyle="TableStyleMedium2" defaultPivotStyle="PivotStyleLight16"/>
  <colors>
    <mruColors>
      <color rgb="FF002060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checked="Checked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checked="Checked" lockText="1" noThreeD="1"/>
</file>

<file path=xl/ctrlProps/ctrlProp83.xml><?xml version="1.0" encoding="utf-8"?>
<formControlPr xmlns="http://schemas.microsoft.com/office/spreadsheetml/2009/9/main" objectType="CheckBox" checked="Checked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38100</xdr:colOff>
      <xdr:row>0</xdr:row>
      <xdr:rowOff>57150</xdr:rowOff>
    </xdr:from>
    <xdr:to>
      <xdr:col>7</xdr:col>
      <xdr:colOff>1471751</xdr:colOff>
      <xdr:row>3</xdr:row>
      <xdr:rowOff>152400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82300" y="57150"/>
          <a:ext cx="1433651" cy="44767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11</xdr:row>
          <xdr:rowOff>180975</xdr:rowOff>
        </xdr:from>
        <xdr:to>
          <xdr:col>2</xdr:col>
          <xdr:colOff>1200150</xdr:colOff>
          <xdr:row>12</xdr:row>
          <xdr:rowOff>323850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Extremamente Confortável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33</xdr:row>
          <xdr:rowOff>66675</xdr:rowOff>
        </xdr:from>
        <xdr:to>
          <xdr:col>4</xdr:col>
          <xdr:colOff>0</xdr:colOff>
          <xdr:row>33</xdr:row>
          <xdr:rowOff>276225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Confortável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12</xdr:row>
          <xdr:rowOff>38100</xdr:rowOff>
        </xdr:from>
        <xdr:to>
          <xdr:col>4</xdr:col>
          <xdr:colOff>38100</xdr:colOff>
          <xdr:row>12</xdr:row>
          <xdr:rowOff>247650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Confortável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1143000</xdr:colOff>
          <xdr:row>33</xdr:row>
          <xdr:rowOff>76200</xdr:rowOff>
        </xdr:from>
        <xdr:to>
          <xdr:col>4</xdr:col>
          <xdr:colOff>1076325</xdr:colOff>
          <xdr:row>33</xdr:row>
          <xdr:rowOff>285750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Aceitável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12</xdr:row>
          <xdr:rowOff>38100</xdr:rowOff>
        </xdr:from>
        <xdr:to>
          <xdr:col>4</xdr:col>
          <xdr:colOff>1162050</xdr:colOff>
          <xdr:row>12</xdr:row>
          <xdr:rowOff>247650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Aceitável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971550</xdr:colOff>
          <xdr:row>33</xdr:row>
          <xdr:rowOff>66675</xdr:rowOff>
        </xdr:from>
        <xdr:to>
          <xdr:col>5</xdr:col>
          <xdr:colOff>495300</xdr:colOff>
          <xdr:row>33</xdr:row>
          <xdr:rowOff>276225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Desconfortável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1057275</xdr:colOff>
          <xdr:row>12</xdr:row>
          <xdr:rowOff>38100</xdr:rowOff>
        </xdr:from>
        <xdr:to>
          <xdr:col>5</xdr:col>
          <xdr:colOff>581025</xdr:colOff>
          <xdr:row>12</xdr:row>
          <xdr:rowOff>247650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Desconfortável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609600</xdr:colOff>
          <xdr:row>32</xdr:row>
          <xdr:rowOff>133350</xdr:rowOff>
        </xdr:from>
        <xdr:to>
          <xdr:col>5</xdr:col>
          <xdr:colOff>1714500</xdr:colOff>
          <xdr:row>34</xdr:row>
          <xdr:rowOff>19050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Extremamente Desconfortável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638175</xdr:colOff>
          <xdr:row>11</xdr:row>
          <xdr:rowOff>114300</xdr:rowOff>
        </xdr:from>
        <xdr:to>
          <xdr:col>5</xdr:col>
          <xdr:colOff>1743075</xdr:colOff>
          <xdr:row>13</xdr:row>
          <xdr:rowOff>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Extremamente Desconfortável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85725</xdr:colOff>
          <xdr:row>33</xdr:row>
          <xdr:rowOff>0</xdr:rowOff>
        </xdr:from>
        <xdr:to>
          <xdr:col>2</xdr:col>
          <xdr:colOff>1190625</xdr:colOff>
          <xdr:row>33</xdr:row>
          <xdr:rowOff>342900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Extremamente Confortável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85725</xdr:colOff>
          <xdr:row>19</xdr:row>
          <xdr:rowOff>0</xdr:rowOff>
        </xdr:from>
        <xdr:to>
          <xdr:col>2</xdr:col>
          <xdr:colOff>1190625</xdr:colOff>
          <xdr:row>19</xdr:row>
          <xdr:rowOff>342900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Extremamente Confortável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19</xdr:row>
          <xdr:rowOff>57150</xdr:rowOff>
        </xdr:from>
        <xdr:to>
          <xdr:col>4</xdr:col>
          <xdr:colOff>28575</xdr:colOff>
          <xdr:row>19</xdr:row>
          <xdr:rowOff>266700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Confortável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19</xdr:row>
          <xdr:rowOff>57150</xdr:rowOff>
        </xdr:from>
        <xdr:to>
          <xdr:col>4</xdr:col>
          <xdr:colOff>1152525</xdr:colOff>
          <xdr:row>19</xdr:row>
          <xdr:rowOff>266700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Aceitável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1047750</xdr:colOff>
          <xdr:row>19</xdr:row>
          <xdr:rowOff>57150</xdr:rowOff>
        </xdr:from>
        <xdr:to>
          <xdr:col>5</xdr:col>
          <xdr:colOff>571500</xdr:colOff>
          <xdr:row>19</xdr:row>
          <xdr:rowOff>266700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Desconfortável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628650</xdr:colOff>
          <xdr:row>18</xdr:row>
          <xdr:rowOff>133350</xdr:rowOff>
        </xdr:from>
        <xdr:to>
          <xdr:col>5</xdr:col>
          <xdr:colOff>1733550</xdr:colOff>
          <xdr:row>20</xdr:row>
          <xdr:rowOff>19050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Extremamente Desconfortável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26</xdr:row>
          <xdr:rowOff>0</xdr:rowOff>
        </xdr:from>
        <xdr:to>
          <xdr:col>2</xdr:col>
          <xdr:colOff>1200150</xdr:colOff>
          <xdr:row>26</xdr:row>
          <xdr:rowOff>342900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Extremamente Confortável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26</xdr:row>
          <xdr:rowOff>57150</xdr:rowOff>
        </xdr:from>
        <xdr:to>
          <xdr:col>4</xdr:col>
          <xdr:colOff>38100</xdr:colOff>
          <xdr:row>26</xdr:row>
          <xdr:rowOff>266700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Confortável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26</xdr:row>
          <xdr:rowOff>57150</xdr:rowOff>
        </xdr:from>
        <xdr:to>
          <xdr:col>4</xdr:col>
          <xdr:colOff>1162050</xdr:colOff>
          <xdr:row>26</xdr:row>
          <xdr:rowOff>266700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Aceitável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1057275</xdr:colOff>
          <xdr:row>26</xdr:row>
          <xdr:rowOff>57150</xdr:rowOff>
        </xdr:from>
        <xdr:to>
          <xdr:col>5</xdr:col>
          <xdr:colOff>581025</xdr:colOff>
          <xdr:row>26</xdr:row>
          <xdr:rowOff>266700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Desconfortável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638175</xdr:colOff>
          <xdr:row>25</xdr:row>
          <xdr:rowOff>133350</xdr:rowOff>
        </xdr:from>
        <xdr:to>
          <xdr:col>5</xdr:col>
          <xdr:colOff>1581150</xdr:colOff>
          <xdr:row>27</xdr:row>
          <xdr:rowOff>19050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Extremamente Desconfortável</a:t>
              </a:r>
            </a:p>
          </xdr:txBody>
        </xdr:sp>
        <xdr:clientData/>
      </xdr:twoCellAnchor>
    </mc:Choice>
    <mc:Fallback/>
  </mc:AlternateContent>
  <xdr:twoCellAnchor editAs="oneCell">
    <xdr:from>
      <xdr:col>5</xdr:col>
      <xdr:colOff>390525</xdr:colOff>
      <xdr:row>5</xdr:row>
      <xdr:rowOff>85725</xdr:rowOff>
    </xdr:from>
    <xdr:to>
      <xdr:col>5</xdr:col>
      <xdr:colOff>1704974</xdr:colOff>
      <xdr:row>5</xdr:row>
      <xdr:rowOff>398127</xdr:rowOff>
    </xdr:to>
    <xdr:pic>
      <xdr:nvPicPr>
        <xdr:cNvPr id="28" name="Imagem 2" descr="Cabeçalho 0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34325" y="1038225"/>
          <a:ext cx="1314449" cy="31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40</xdr:row>
          <xdr:rowOff>66675</xdr:rowOff>
        </xdr:from>
        <xdr:to>
          <xdr:col>4</xdr:col>
          <xdr:colOff>0</xdr:colOff>
          <xdr:row>40</xdr:row>
          <xdr:rowOff>276225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Confortável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1143000</xdr:colOff>
          <xdr:row>40</xdr:row>
          <xdr:rowOff>76200</xdr:rowOff>
        </xdr:from>
        <xdr:to>
          <xdr:col>4</xdr:col>
          <xdr:colOff>1076325</xdr:colOff>
          <xdr:row>40</xdr:row>
          <xdr:rowOff>285750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Aceitável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971550</xdr:colOff>
          <xdr:row>40</xdr:row>
          <xdr:rowOff>66675</xdr:rowOff>
        </xdr:from>
        <xdr:to>
          <xdr:col>5</xdr:col>
          <xdr:colOff>495300</xdr:colOff>
          <xdr:row>40</xdr:row>
          <xdr:rowOff>276225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Desconfortável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609600</xdr:colOff>
          <xdr:row>39</xdr:row>
          <xdr:rowOff>133350</xdr:rowOff>
        </xdr:from>
        <xdr:to>
          <xdr:col>5</xdr:col>
          <xdr:colOff>1714500</xdr:colOff>
          <xdr:row>41</xdr:row>
          <xdr:rowOff>19050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Extremamente Desconfortável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85725</xdr:colOff>
          <xdr:row>40</xdr:row>
          <xdr:rowOff>0</xdr:rowOff>
        </xdr:from>
        <xdr:to>
          <xdr:col>2</xdr:col>
          <xdr:colOff>1190625</xdr:colOff>
          <xdr:row>40</xdr:row>
          <xdr:rowOff>342900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Extremamente Confortável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47</xdr:row>
          <xdr:rowOff>66675</xdr:rowOff>
        </xdr:from>
        <xdr:to>
          <xdr:col>4</xdr:col>
          <xdr:colOff>0</xdr:colOff>
          <xdr:row>47</xdr:row>
          <xdr:rowOff>276225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Confortável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1143000</xdr:colOff>
          <xdr:row>47</xdr:row>
          <xdr:rowOff>76200</xdr:rowOff>
        </xdr:from>
        <xdr:to>
          <xdr:col>4</xdr:col>
          <xdr:colOff>1076325</xdr:colOff>
          <xdr:row>47</xdr:row>
          <xdr:rowOff>285750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Aceitável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971550</xdr:colOff>
          <xdr:row>47</xdr:row>
          <xdr:rowOff>66675</xdr:rowOff>
        </xdr:from>
        <xdr:to>
          <xdr:col>5</xdr:col>
          <xdr:colOff>495300</xdr:colOff>
          <xdr:row>47</xdr:row>
          <xdr:rowOff>276225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Desconfortável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609600</xdr:colOff>
          <xdr:row>46</xdr:row>
          <xdr:rowOff>133350</xdr:rowOff>
        </xdr:from>
        <xdr:to>
          <xdr:col>5</xdr:col>
          <xdr:colOff>1714500</xdr:colOff>
          <xdr:row>48</xdr:row>
          <xdr:rowOff>19050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Extremamente Desconfortável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85725</xdr:colOff>
          <xdr:row>47</xdr:row>
          <xdr:rowOff>0</xdr:rowOff>
        </xdr:from>
        <xdr:to>
          <xdr:col>2</xdr:col>
          <xdr:colOff>1190625</xdr:colOff>
          <xdr:row>47</xdr:row>
          <xdr:rowOff>342900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Extremamente Confortável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54</xdr:row>
          <xdr:rowOff>66675</xdr:rowOff>
        </xdr:from>
        <xdr:to>
          <xdr:col>4</xdr:col>
          <xdr:colOff>0</xdr:colOff>
          <xdr:row>54</xdr:row>
          <xdr:rowOff>276225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Confortável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1143000</xdr:colOff>
          <xdr:row>54</xdr:row>
          <xdr:rowOff>76200</xdr:rowOff>
        </xdr:from>
        <xdr:to>
          <xdr:col>4</xdr:col>
          <xdr:colOff>1076325</xdr:colOff>
          <xdr:row>54</xdr:row>
          <xdr:rowOff>285750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Aceitável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971550</xdr:colOff>
          <xdr:row>54</xdr:row>
          <xdr:rowOff>66675</xdr:rowOff>
        </xdr:from>
        <xdr:to>
          <xdr:col>5</xdr:col>
          <xdr:colOff>495300</xdr:colOff>
          <xdr:row>54</xdr:row>
          <xdr:rowOff>276225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Desconfortável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609600</xdr:colOff>
          <xdr:row>53</xdr:row>
          <xdr:rowOff>133350</xdr:rowOff>
        </xdr:from>
        <xdr:to>
          <xdr:col>5</xdr:col>
          <xdr:colOff>1714500</xdr:colOff>
          <xdr:row>55</xdr:row>
          <xdr:rowOff>19050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Extremamente Desconfortável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85725</xdr:colOff>
          <xdr:row>54</xdr:row>
          <xdr:rowOff>0</xdr:rowOff>
        </xdr:from>
        <xdr:to>
          <xdr:col>2</xdr:col>
          <xdr:colOff>1190625</xdr:colOff>
          <xdr:row>54</xdr:row>
          <xdr:rowOff>342900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Extremamente Confortável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61</xdr:row>
          <xdr:rowOff>66675</xdr:rowOff>
        </xdr:from>
        <xdr:to>
          <xdr:col>4</xdr:col>
          <xdr:colOff>0</xdr:colOff>
          <xdr:row>61</xdr:row>
          <xdr:rowOff>276225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Confortável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1143000</xdr:colOff>
          <xdr:row>61</xdr:row>
          <xdr:rowOff>76200</xdr:rowOff>
        </xdr:from>
        <xdr:to>
          <xdr:col>4</xdr:col>
          <xdr:colOff>1076325</xdr:colOff>
          <xdr:row>61</xdr:row>
          <xdr:rowOff>285750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Aceitável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971550</xdr:colOff>
          <xdr:row>61</xdr:row>
          <xdr:rowOff>66675</xdr:rowOff>
        </xdr:from>
        <xdr:to>
          <xdr:col>5</xdr:col>
          <xdr:colOff>495300</xdr:colOff>
          <xdr:row>61</xdr:row>
          <xdr:rowOff>276225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Desconfortável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609600</xdr:colOff>
          <xdr:row>60</xdr:row>
          <xdr:rowOff>133350</xdr:rowOff>
        </xdr:from>
        <xdr:to>
          <xdr:col>5</xdr:col>
          <xdr:colOff>1714500</xdr:colOff>
          <xdr:row>62</xdr:row>
          <xdr:rowOff>19050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Extremamente Desconfortável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85725</xdr:colOff>
          <xdr:row>61</xdr:row>
          <xdr:rowOff>0</xdr:rowOff>
        </xdr:from>
        <xdr:to>
          <xdr:col>2</xdr:col>
          <xdr:colOff>1190625</xdr:colOff>
          <xdr:row>61</xdr:row>
          <xdr:rowOff>342900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Extremamente Confortável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68</xdr:row>
          <xdr:rowOff>66675</xdr:rowOff>
        </xdr:from>
        <xdr:to>
          <xdr:col>4</xdr:col>
          <xdr:colOff>0</xdr:colOff>
          <xdr:row>68</xdr:row>
          <xdr:rowOff>276225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Confortável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1143000</xdr:colOff>
          <xdr:row>68</xdr:row>
          <xdr:rowOff>76200</xdr:rowOff>
        </xdr:from>
        <xdr:to>
          <xdr:col>4</xdr:col>
          <xdr:colOff>1076325</xdr:colOff>
          <xdr:row>68</xdr:row>
          <xdr:rowOff>285750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Aceitável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971550</xdr:colOff>
          <xdr:row>68</xdr:row>
          <xdr:rowOff>66675</xdr:rowOff>
        </xdr:from>
        <xdr:to>
          <xdr:col>5</xdr:col>
          <xdr:colOff>495300</xdr:colOff>
          <xdr:row>68</xdr:row>
          <xdr:rowOff>276225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Desconfortável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609600</xdr:colOff>
          <xdr:row>67</xdr:row>
          <xdr:rowOff>133350</xdr:rowOff>
        </xdr:from>
        <xdr:to>
          <xdr:col>5</xdr:col>
          <xdr:colOff>1714500</xdr:colOff>
          <xdr:row>69</xdr:row>
          <xdr:rowOff>19050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Extremamente Desconfortável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85725</xdr:colOff>
          <xdr:row>68</xdr:row>
          <xdr:rowOff>0</xdr:rowOff>
        </xdr:from>
        <xdr:to>
          <xdr:col>2</xdr:col>
          <xdr:colOff>1190625</xdr:colOff>
          <xdr:row>68</xdr:row>
          <xdr:rowOff>342900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Extremamente Confortável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75</xdr:row>
          <xdr:rowOff>66675</xdr:rowOff>
        </xdr:from>
        <xdr:to>
          <xdr:col>4</xdr:col>
          <xdr:colOff>0</xdr:colOff>
          <xdr:row>75</xdr:row>
          <xdr:rowOff>276225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Confortável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1143000</xdr:colOff>
          <xdr:row>75</xdr:row>
          <xdr:rowOff>76200</xdr:rowOff>
        </xdr:from>
        <xdr:to>
          <xdr:col>4</xdr:col>
          <xdr:colOff>1076325</xdr:colOff>
          <xdr:row>75</xdr:row>
          <xdr:rowOff>285750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Aceitável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971550</xdr:colOff>
          <xdr:row>75</xdr:row>
          <xdr:rowOff>66675</xdr:rowOff>
        </xdr:from>
        <xdr:to>
          <xdr:col>5</xdr:col>
          <xdr:colOff>495300</xdr:colOff>
          <xdr:row>75</xdr:row>
          <xdr:rowOff>276225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Desconfortável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609600</xdr:colOff>
          <xdr:row>74</xdr:row>
          <xdr:rowOff>133350</xdr:rowOff>
        </xdr:from>
        <xdr:to>
          <xdr:col>5</xdr:col>
          <xdr:colOff>1714500</xdr:colOff>
          <xdr:row>76</xdr:row>
          <xdr:rowOff>19050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Extremamente Desconfortável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85725</xdr:colOff>
          <xdr:row>75</xdr:row>
          <xdr:rowOff>0</xdr:rowOff>
        </xdr:from>
        <xdr:to>
          <xdr:col>2</xdr:col>
          <xdr:colOff>1190625</xdr:colOff>
          <xdr:row>75</xdr:row>
          <xdr:rowOff>342900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Extremamente Confortável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82</xdr:row>
          <xdr:rowOff>66675</xdr:rowOff>
        </xdr:from>
        <xdr:to>
          <xdr:col>4</xdr:col>
          <xdr:colOff>0</xdr:colOff>
          <xdr:row>82</xdr:row>
          <xdr:rowOff>276225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Confortável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1143000</xdr:colOff>
          <xdr:row>82</xdr:row>
          <xdr:rowOff>76200</xdr:rowOff>
        </xdr:from>
        <xdr:to>
          <xdr:col>4</xdr:col>
          <xdr:colOff>1076325</xdr:colOff>
          <xdr:row>82</xdr:row>
          <xdr:rowOff>285750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Aceitável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971550</xdr:colOff>
          <xdr:row>82</xdr:row>
          <xdr:rowOff>66675</xdr:rowOff>
        </xdr:from>
        <xdr:to>
          <xdr:col>5</xdr:col>
          <xdr:colOff>495300</xdr:colOff>
          <xdr:row>82</xdr:row>
          <xdr:rowOff>276225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Desconfortável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609600</xdr:colOff>
          <xdr:row>81</xdr:row>
          <xdr:rowOff>133350</xdr:rowOff>
        </xdr:from>
        <xdr:to>
          <xdr:col>5</xdr:col>
          <xdr:colOff>1714500</xdr:colOff>
          <xdr:row>83</xdr:row>
          <xdr:rowOff>19050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Extremamente Desconfortável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85725</xdr:colOff>
          <xdr:row>82</xdr:row>
          <xdr:rowOff>0</xdr:rowOff>
        </xdr:from>
        <xdr:to>
          <xdr:col>2</xdr:col>
          <xdr:colOff>1190625</xdr:colOff>
          <xdr:row>82</xdr:row>
          <xdr:rowOff>342900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Extremamente Confortável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89</xdr:row>
          <xdr:rowOff>66675</xdr:rowOff>
        </xdr:from>
        <xdr:to>
          <xdr:col>4</xdr:col>
          <xdr:colOff>0</xdr:colOff>
          <xdr:row>89</xdr:row>
          <xdr:rowOff>276225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Confortável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1143000</xdr:colOff>
          <xdr:row>89</xdr:row>
          <xdr:rowOff>76200</xdr:rowOff>
        </xdr:from>
        <xdr:to>
          <xdr:col>4</xdr:col>
          <xdr:colOff>1076325</xdr:colOff>
          <xdr:row>89</xdr:row>
          <xdr:rowOff>285750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Aceitável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971550</xdr:colOff>
          <xdr:row>89</xdr:row>
          <xdr:rowOff>66675</xdr:rowOff>
        </xdr:from>
        <xdr:to>
          <xdr:col>5</xdr:col>
          <xdr:colOff>495300</xdr:colOff>
          <xdr:row>89</xdr:row>
          <xdr:rowOff>276225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Desconfortável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609600</xdr:colOff>
          <xdr:row>88</xdr:row>
          <xdr:rowOff>133350</xdr:rowOff>
        </xdr:from>
        <xdr:to>
          <xdr:col>5</xdr:col>
          <xdr:colOff>1714500</xdr:colOff>
          <xdr:row>90</xdr:row>
          <xdr:rowOff>19050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Extremamente Desconfortável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85725</xdr:colOff>
          <xdr:row>89</xdr:row>
          <xdr:rowOff>0</xdr:rowOff>
        </xdr:from>
        <xdr:to>
          <xdr:col>2</xdr:col>
          <xdr:colOff>1190625</xdr:colOff>
          <xdr:row>89</xdr:row>
          <xdr:rowOff>342900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Extremamente Confortável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25</xdr:row>
          <xdr:rowOff>123825</xdr:rowOff>
        </xdr:from>
        <xdr:to>
          <xdr:col>7</xdr:col>
          <xdr:colOff>1152525</xdr:colOff>
          <xdr:row>26</xdr:row>
          <xdr:rowOff>200025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GOSTOU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26</xdr:row>
          <xdr:rowOff>152400</xdr:rowOff>
        </xdr:from>
        <xdr:to>
          <xdr:col>7</xdr:col>
          <xdr:colOff>1152525</xdr:colOff>
          <xdr:row>27</xdr:row>
          <xdr:rowOff>38100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 GOSTOU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32</xdr:row>
          <xdr:rowOff>123825</xdr:rowOff>
        </xdr:from>
        <xdr:to>
          <xdr:col>7</xdr:col>
          <xdr:colOff>1152525</xdr:colOff>
          <xdr:row>33</xdr:row>
          <xdr:rowOff>200025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GOSTOU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33</xdr:row>
          <xdr:rowOff>152400</xdr:rowOff>
        </xdr:from>
        <xdr:to>
          <xdr:col>7</xdr:col>
          <xdr:colOff>1152525</xdr:colOff>
          <xdr:row>34</xdr:row>
          <xdr:rowOff>38100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 GOSTOU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39</xdr:row>
          <xdr:rowOff>123825</xdr:rowOff>
        </xdr:from>
        <xdr:to>
          <xdr:col>7</xdr:col>
          <xdr:colOff>1152525</xdr:colOff>
          <xdr:row>40</xdr:row>
          <xdr:rowOff>200025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GOSTOU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40</xdr:row>
          <xdr:rowOff>152400</xdr:rowOff>
        </xdr:from>
        <xdr:to>
          <xdr:col>7</xdr:col>
          <xdr:colOff>1152525</xdr:colOff>
          <xdr:row>41</xdr:row>
          <xdr:rowOff>38100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 GOSTOU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46</xdr:row>
          <xdr:rowOff>123825</xdr:rowOff>
        </xdr:from>
        <xdr:to>
          <xdr:col>7</xdr:col>
          <xdr:colOff>1152525</xdr:colOff>
          <xdr:row>47</xdr:row>
          <xdr:rowOff>200025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GOSTOU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47</xdr:row>
          <xdr:rowOff>152400</xdr:rowOff>
        </xdr:from>
        <xdr:to>
          <xdr:col>7</xdr:col>
          <xdr:colOff>1152525</xdr:colOff>
          <xdr:row>48</xdr:row>
          <xdr:rowOff>38100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 GOSTOU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53</xdr:row>
          <xdr:rowOff>123825</xdr:rowOff>
        </xdr:from>
        <xdr:to>
          <xdr:col>7</xdr:col>
          <xdr:colOff>1152525</xdr:colOff>
          <xdr:row>54</xdr:row>
          <xdr:rowOff>200025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GOSTOU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54</xdr:row>
          <xdr:rowOff>152400</xdr:rowOff>
        </xdr:from>
        <xdr:to>
          <xdr:col>7</xdr:col>
          <xdr:colOff>1152525</xdr:colOff>
          <xdr:row>55</xdr:row>
          <xdr:rowOff>38100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 GOSTOU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60</xdr:row>
          <xdr:rowOff>123825</xdr:rowOff>
        </xdr:from>
        <xdr:to>
          <xdr:col>7</xdr:col>
          <xdr:colOff>1152525</xdr:colOff>
          <xdr:row>61</xdr:row>
          <xdr:rowOff>200025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GOSTOU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61</xdr:row>
          <xdr:rowOff>152400</xdr:rowOff>
        </xdr:from>
        <xdr:to>
          <xdr:col>7</xdr:col>
          <xdr:colOff>1152525</xdr:colOff>
          <xdr:row>62</xdr:row>
          <xdr:rowOff>38100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 GOSTOU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67</xdr:row>
          <xdr:rowOff>123825</xdr:rowOff>
        </xdr:from>
        <xdr:to>
          <xdr:col>7</xdr:col>
          <xdr:colOff>1152525</xdr:colOff>
          <xdr:row>68</xdr:row>
          <xdr:rowOff>200025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GOSTOU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68</xdr:row>
          <xdr:rowOff>152400</xdr:rowOff>
        </xdr:from>
        <xdr:to>
          <xdr:col>7</xdr:col>
          <xdr:colOff>1152525</xdr:colOff>
          <xdr:row>69</xdr:row>
          <xdr:rowOff>38100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 GOSTOU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74</xdr:row>
          <xdr:rowOff>123825</xdr:rowOff>
        </xdr:from>
        <xdr:to>
          <xdr:col>7</xdr:col>
          <xdr:colOff>1152525</xdr:colOff>
          <xdr:row>75</xdr:row>
          <xdr:rowOff>200025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GOSTOU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75</xdr:row>
          <xdr:rowOff>152400</xdr:rowOff>
        </xdr:from>
        <xdr:to>
          <xdr:col>7</xdr:col>
          <xdr:colOff>1152525</xdr:colOff>
          <xdr:row>76</xdr:row>
          <xdr:rowOff>38100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 GOSTOU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81</xdr:row>
          <xdr:rowOff>123825</xdr:rowOff>
        </xdr:from>
        <xdr:to>
          <xdr:col>7</xdr:col>
          <xdr:colOff>1152525</xdr:colOff>
          <xdr:row>82</xdr:row>
          <xdr:rowOff>200025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GOSTOU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82</xdr:row>
          <xdr:rowOff>152400</xdr:rowOff>
        </xdr:from>
        <xdr:to>
          <xdr:col>7</xdr:col>
          <xdr:colOff>1152525</xdr:colOff>
          <xdr:row>83</xdr:row>
          <xdr:rowOff>38100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 GOSTOU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88</xdr:row>
          <xdr:rowOff>123825</xdr:rowOff>
        </xdr:from>
        <xdr:to>
          <xdr:col>7</xdr:col>
          <xdr:colOff>1152525</xdr:colOff>
          <xdr:row>89</xdr:row>
          <xdr:rowOff>200025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GOSTOU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89</xdr:row>
          <xdr:rowOff>152400</xdr:rowOff>
        </xdr:from>
        <xdr:to>
          <xdr:col>7</xdr:col>
          <xdr:colOff>1152525</xdr:colOff>
          <xdr:row>90</xdr:row>
          <xdr:rowOff>38100</xdr:rowOff>
        </xdr:to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 GOSTOU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18</xdr:row>
          <xdr:rowOff>123825</xdr:rowOff>
        </xdr:from>
        <xdr:to>
          <xdr:col>7</xdr:col>
          <xdr:colOff>1152525</xdr:colOff>
          <xdr:row>19</xdr:row>
          <xdr:rowOff>200025</xdr:rowOff>
        </xdr:to>
        <xdr:sp macro="" textlink="">
          <xdr:nvSpPr>
            <xdr:cNvPr id="1132" name="Check Box 108" hidden="1">
              <a:extLst>
                <a:ext uri="{63B3BB69-23CF-44E3-9099-C40C66FF867C}">
                  <a14:compatExt spid="_x0000_s1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GOSTOU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19</xdr:row>
          <xdr:rowOff>152400</xdr:rowOff>
        </xdr:from>
        <xdr:to>
          <xdr:col>7</xdr:col>
          <xdr:colOff>1152525</xdr:colOff>
          <xdr:row>20</xdr:row>
          <xdr:rowOff>38100</xdr:rowOff>
        </xdr:to>
        <xdr:sp macro="" textlink="">
          <xdr:nvSpPr>
            <xdr:cNvPr id="1133" name="Check Box 109" hidden="1">
              <a:extLst>
                <a:ext uri="{63B3BB69-23CF-44E3-9099-C40C66FF867C}">
                  <a14:compatExt spid="_x0000_s1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 GOSTOU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11</xdr:row>
          <xdr:rowOff>123825</xdr:rowOff>
        </xdr:from>
        <xdr:to>
          <xdr:col>7</xdr:col>
          <xdr:colOff>1152525</xdr:colOff>
          <xdr:row>12</xdr:row>
          <xdr:rowOff>200025</xdr:rowOff>
        </xdr:to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GOSTOU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12</xdr:row>
          <xdr:rowOff>152400</xdr:rowOff>
        </xdr:from>
        <xdr:to>
          <xdr:col>7</xdr:col>
          <xdr:colOff>1152525</xdr:colOff>
          <xdr:row>13</xdr:row>
          <xdr:rowOff>38100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 GOSTOU</a:t>
              </a:r>
            </a:p>
          </xdr:txBody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id="1" name="Tabela1" displayName="Tabela1" ref="B8:H93" totalsRowShown="0" headerRowDxfId="9" dataDxfId="8" tableBorderDxfId="7">
  <tableColumns count="7">
    <tableColumn id="1" name="BOTINA/ LUVA_x000a_MODELO - MARCA" dataDxfId="6"/>
    <tableColumn id="2" name="INÍCIO DO USO" dataDxfId="5"/>
    <tableColumn id="3" name="PREÇO/PAR " dataDxfId="4"/>
    <tableColumn id="4" name="ÚLTIMO DIA DE USO" dataDxfId="3"/>
    <tableColumn id="5" name="DURABILIDADE EM DIAS ÚTEIS" dataDxfId="2">
      <calculatedColumnFormula>NETWORKDAYS(Tabela1[[#This Row],[INÍCIO DO USO]],Tabela1[[#This Row],[ÚLTIMO DIA DE USO]])</calculatedColumnFormula>
    </tableColumn>
    <tableColumn id="6" name="CUSTO AO DIA" dataDxfId="1">
      <calculatedColumnFormula>IFERROR(Tabela1[[#This Row],[PREÇO/PAR ]]/Tabela1[[#This Row],[DURABILIDADE EM DIAS ÚTEIS]],0)</calculatedColumnFormula>
    </tableColumn>
    <tableColumn id="7" name="CUSTO MENSAL_x000a_(22 DIAS ÚTEIS)" dataDxfId="0">
      <calculatedColumnFormula>IFERROR(Tabela1[[#This Row],[CUSTO AO DIA]]*31,0)</calculatedColumnFormula>
    </tableColumn>
  </tableColumns>
  <tableStyleInfo name="TableStyleLight6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16" Type="http://schemas.openxmlformats.org/officeDocument/2006/relationships/ctrlProp" Target="../ctrlProps/ctrlProp13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5" Type="http://schemas.openxmlformats.org/officeDocument/2006/relationships/ctrlProp" Target="../ctrlProps/ctrlProp2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114"/>
  <sheetViews>
    <sheetView showGridLines="0" tabSelected="1" topLeftCell="A55" zoomScaleNormal="100" workbookViewId="0">
      <selection activeCell="D9" sqref="D9"/>
    </sheetView>
  </sheetViews>
  <sheetFormatPr defaultRowHeight="15" x14ac:dyDescent="0.25"/>
  <cols>
    <col min="1" max="1" width="3.140625" customWidth="1"/>
    <col min="2" max="2" width="46.42578125" customWidth="1"/>
    <col min="3" max="3" width="19.5703125" style="2" customWidth="1"/>
    <col min="4" max="4" width="17.5703125" customWidth="1"/>
    <col min="5" max="5" width="23.7109375" customWidth="1"/>
    <col min="6" max="6" width="27.5703125" style="4" customWidth="1"/>
    <col min="7" max="7" width="20.42578125" customWidth="1"/>
    <col min="8" max="8" width="23.28515625" customWidth="1"/>
  </cols>
  <sheetData>
    <row r="1" spans="1:26" ht="5.25" customHeight="1" x14ac:dyDescent="0.25">
      <c r="B1" s="28" t="s">
        <v>7</v>
      </c>
      <c r="C1" s="29"/>
      <c r="D1" s="29"/>
      <c r="E1" s="29"/>
      <c r="F1" s="29"/>
      <c r="G1" s="29"/>
      <c r="H1" s="29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x14ac:dyDescent="0.25">
      <c r="B2" s="29"/>
      <c r="C2" s="29"/>
      <c r="D2" s="29"/>
      <c r="E2" s="29"/>
      <c r="F2" s="29"/>
      <c r="G2" s="29"/>
      <c r="H2" s="29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7.5" customHeight="1" x14ac:dyDescent="0.25">
      <c r="B3" s="29"/>
      <c r="C3" s="29"/>
      <c r="D3" s="29"/>
      <c r="E3" s="29"/>
      <c r="F3" s="29"/>
      <c r="G3" s="29"/>
      <c r="H3" s="29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x14ac:dyDescent="0.25">
      <c r="B4" s="29"/>
      <c r="C4" s="29"/>
      <c r="D4" s="29"/>
      <c r="E4" s="29"/>
      <c r="F4" s="29"/>
      <c r="G4" s="29"/>
      <c r="H4" s="29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0.75" customHeight="1" x14ac:dyDescent="0.25">
      <c r="B5" s="29"/>
      <c r="C5" s="29"/>
      <c r="D5" s="29"/>
      <c r="E5" s="29"/>
      <c r="F5" s="29"/>
      <c r="G5" s="29"/>
      <c r="H5" s="29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39.75" customHeight="1" x14ac:dyDescent="0.25">
      <c r="B6" s="32" t="s">
        <v>8</v>
      </c>
      <c r="C6" s="32"/>
      <c r="D6" s="32"/>
      <c r="E6" s="32"/>
      <c r="F6" s="32"/>
      <c r="G6" s="32"/>
      <c r="H6" s="32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82.5" customHeight="1" x14ac:dyDescent="0.25">
      <c r="B7" s="30" t="s">
        <v>10</v>
      </c>
      <c r="C7" s="31"/>
      <c r="D7" s="31"/>
      <c r="E7" s="31"/>
      <c r="F7" s="31"/>
      <c r="G7" s="31"/>
      <c r="H7" s="31"/>
    </row>
    <row r="8" spans="1:26" ht="31.5" x14ac:dyDescent="0.25">
      <c r="A8" s="21"/>
      <c r="B8" s="19" t="s">
        <v>2</v>
      </c>
      <c r="C8" s="19" t="s">
        <v>4</v>
      </c>
      <c r="D8" s="19" t="s">
        <v>5</v>
      </c>
      <c r="E8" s="19" t="s">
        <v>3</v>
      </c>
      <c r="F8" s="19" t="s">
        <v>1</v>
      </c>
      <c r="G8" s="19" t="s">
        <v>0</v>
      </c>
      <c r="H8" s="19" t="s">
        <v>12</v>
      </c>
    </row>
    <row r="9" spans="1:26" ht="15.75" x14ac:dyDescent="0.25">
      <c r="A9" s="21"/>
      <c r="B9" s="14" t="s">
        <v>6</v>
      </c>
      <c r="C9" s="15">
        <v>42452</v>
      </c>
      <c r="D9" s="16">
        <v>48</v>
      </c>
      <c r="E9" s="14">
        <v>42574</v>
      </c>
      <c r="F9" s="17">
        <f>NETWORKDAYS(Tabela1[[#This Row],[INÍCIO DO USO]],Tabela1[[#This Row],[ÚLTIMO DIA DE USO]])</f>
        <v>88</v>
      </c>
      <c r="G9" s="18">
        <f>IFERROR(Tabela1[[#This Row],[PREÇO/PAR ]]/Tabela1[[#This Row],[DURABILIDADE EM DIAS ÚTEIS]],0)</f>
        <v>0.54545454545454541</v>
      </c>
      <c r="H9" s="18">
        <f>IFERROR(Tabela1[[#This Row],[CUSTO AO DIA]]*22,0)</f>
        <v>12</v>
      </c>
    </row>
    <row r="10" spans="1:26" ht="15.75" x14ac:dyDescent="0.25">
      <c r="A10" s="21"/>
      <c r="B10" s="14" t="s">
        <v>6</v>
      </c>
      <c r="C10" s="15">
        <v>42453</v>
      </c>
      <c r="D10" s="16">
        <v>48</v>
      </c>
      <c r="E10" s="14">
        <v>42575</v>
      </c>
      <c r="F10" s="17">
        <f>NETWORKDAYS(Tabela1[[#This Row],[INÍCIO DO USO]],Tabela1[[#This Row],[ÚLTIMO DIA DE USO]])</f>
        <v>87</v>
      </c>
      <c r="G10" s="18">
        <f>IFERROR(Tabela1[[#This Row],[PREÇO/PAR ]]/Tabela1[[#This Row],[DURABILIDADE EM DIAS ÚTEIS]],0)</f>
        <v>0.55172413793103448</v>
      </c>
      <c r="H10" s="18">
        <f>IFERROR(Tabela1[[#This Row],[CUSTO AO DIA]]*22,0)</f>
        <v>12.137931034482758</v>
      </c>
    </row>
    <row r="11" spans="1:26" ht="15.75" x14ac:dyDescent="0.25">
      <c r="A11" s="21"/>
      <c r="B11" s="8" t="s">
        <v>6</v>
      </c>
      <c r="C11" s="6">
        <v>42454</v>
      </c>
      <c r="D11" s="7">
        <v>48</v>
      </c>
      <c r="E11" s="8">
        <v>42576</v>
      </c>
      <c r="F11" s="9">
        <f>NETWORKDAYS(Tabela1[[#This Row],[INÍCIO DO USO]],Tabela1[[#This Row],[ÚLTIMO DIA DE USO]])</f>
        <v>87</v>
      </c>
      <c r="G11" s="10">
        <f>IFERROR(Tabela1[[#This Row],[PREÇO/PAR ]]/Tabela1[[#This Row],[DURABILIDADE EM DIAS ÚTEIS]],0)</f>
        <v>0.55172413793103448</v>
      </c>
      <c r="H11" s="18">
        <f>IFERROR(Tabela1[[#This Row],[CUSTO AO DIA]]*22,0)</f>
        <v>12.137931034482758</v>
      </c>
    </row>
    <row r="12" spans="1:26" ht="15.75" x14ac:dyDescent="0.25">
      <c r="A12" s="21"/>
      <c r="B12" s="23"/>
      <c r="C12" s="20"/>
      <c r="D12" s="24"/>
      <c r="E12" s="23"/>
      <c r="F12" s="25">
        <f>NETWORKDAYS(Tabela1[[#This Row],[INÍCIO DO USO]],Tabela1[[#This Row],[ÚLTIMO DIA DE USO]])</f>
        <v>0</v>
      </c>
      <c r="G12" s="11"/>
      <c r="H12" s="11"/>
    </row>
    <row r="13" spans="1:26" ht="30.75" x14ac:dyDescent="0.25">
      <c r="A13" s="21"/>
      <c r="B13" s="27" t="s">
        <v>9</v>
      </c>
      <c r="C13" s="7"/>
      <c r="D13" s="7"/>
      <c r="E13" s="8"/>
      <c r="F13" s="22"/>
      <c r="G13" s="26" t="s">
        <v>13</v>
      </c>
      <c r="H13" s="10"/>
    </row>
    <row r="14" spans="1:26" ht="15.75" x14ac:dyDescent="0.25">
      <c r="A14" s="21"/>
      <c r="B14" s="12"/>
      <c r="C14" s="6"/>
      <c r="D14" s="7"/>
      <c r="E14" s="8"/>
      <c r="F14" s="9"/>
      <c r="G14" s="10"/>
      <c r="H14" s="10"/>
    </row>
    <row r="15" spans="1:26" ht="31.5" x14ac:dyDescent="0.25">
      <c r="A15" s="21"/>
      <c r="B15" s="19" t="s">
        <v>2</v>
      </c>
      <c r="C15" s="19" t="s">
        <v>4</v>
      </c>
      <c r="D15" s="19" t="s">
        <v>5</v>
      </c>
      <c r="E15" s="19" t="s">
        <v>3</v>
      </c>
      <c r="F15" s="19" t="s">
        <v>1</v>
      </c>
      <c r="G15" s="19" t="s">
        <v>0</v>
      </c>
      <c r="H15" s="19" t="s">
        <v>12</v>
      </c>
    </row>
    <row r="16" spans="1:26" ht="15.75" x14ac:dyDescent="0.25">
      <c r="A16" s="21"/>
      <c r="B16" s="14" t="s">
        <v>11</v>
      </c>
      <c r="C16" s="15">
        <v>42457</v>
      </c>
      <c r="D16" s="16">
        <v>25</v>
      </c>
      <c r="E16" s="14">
        <v>42488</v>
      </c>
      <c r="F16" s="17">
        <f>NETWORKDAYS(Tabela1[[#This Row],[INÍCIO DO USO]],Tabela1[[#This Row],[ÚLTIMO DIA DE USO]])</f>
        <v>24</v>
      </c>
      <c r="G16" s="18">
        <f>IFERROR(Tabela1[[#This Row],[PREÇO/PAR ]]/Tabela1[[#This Row],[DURABILIDADE EM DIAS ÚTEIS]],0)</f>
        <v>1.0416666666666667</v>
      </c>
      <c r="H16" s="18">
        <f>IFERROR(Tabela1[[#This Row],[CUSTO AO DIA]]*22,0)</f>
        <v>22.916666666666668</v>
      </c>
    </row>
    <row r="17" spans="1:8" ht="15.75" x14ac:dyDescent="0.25">
      <c r="A17" s="21"/>
      <c r="B17" s="14" t="s">
        <v>11</v>
      </c>
      <c r="C17" s="15">
        <v>42458</v>
      </c>
      <c r="D17" s="16">
        <v>25</v>
      </c>
      <c r="E17" s="14">
        <v>42489</v>
      </c>
      <c r="F17" s="17">
        <f>NETWORKDAYS(Tabela1[[#This Row],[INÍCIO DO USO]],Tabela1[[#This Row],[ÚLTIMO DIA DE USO]])</f>
        <v>24</v>
      </c>
      <c r="G17" s="18">
        <f>IFERROR(Tabela1[[#This Row],[PREÇO/PAR ]]/Tabela1[[#This Row],[DURABILIDADE EM DIAS ÚTEIS]],0)</f>
        <v>1.0416666666666667</v>
      </c>
      <c r="H17" s="18">
        <f>IFERROR(Tabela1[[#This Row],[CUSTO AO DIA]]*22,0)</f>
        <v>22.916666666666668</v>
      </c>
    </row>
    <row r="18" spans="1:8" ht="15.75" x14ac:dyDescent="0.25">
      <c r="A18" s="21"/>
      <c r="B18" s="14" t="s">
        <v>11</v>
      </c>
      <c r="C18" s="15">
        <v>42459</v>
      </c>
      <c r="D18" s="16">
        <v>25</v>
      </c>
      <c r="E18" s="14">
        <v>42490</v>
      </c>
      <c r="F18" s="17">
        <f>NETWORKDAYS(Tabela1[[#This Row],[INÍCIO DO USO]],Tabela1[[#This Row],[ÚLTIMO DIA DE USO]])</f>
        <v>23</v>
      </c>
      <c r="G18" s="18">
        <f>IFERROR(Tabela1[[#This Row],[PREÇO/PAR ]]/Tabela1[[#This Row],[DURABILIDADE EM DIAS ÚTEIS]],0)</f>
        <v>1.0869565217391304</v>
      </c>
      <c r="H18" s="18">
        <f>IFERROR(Tabela1[[#This Row],[CUSTO AO DIA]]*22,0)</f>
        <v>23.913043478260867</v>
      </c>
    </row>
    <row r="19" spans="1:8" ht="15.75" x14ac:dyDescent="0.25">
      <c r="A19" s="21"/>
      <c r="B19" s="10"/>
      <c r="C19" s="10"/>
      <c r="D19" s="10"/>
      <c r="E19" s="10"/>
      <c r="F19" s="10"/>
      <c r="G19" s="10"/>
      <c r="H19" s="10"/>
    </row>
    <row r="20" spans="1:8" ht="30.75" x14ac:dyDescent="0.25">
      <c r="A20" s="21"/>
      <c r="B20" s="27" t="s">
        <v>9</v>
      </c>
      <c r="C20" s="10"/>
      <c r="D20" s="10"/>
      <c r="E20" s="10"/>
      <c r="F20" s="10"/>
      <c r="G20" s="26" t="s">
        <v>13</v>
      </c>
      <c r="H20" s="10"/>
    </row>
    <row r="21" spans="1:8" ht="15.75" x14ac:dyDescent="0.25">
      <c r="A21" s="21"/>
      <c r="B21" s="12"/>
      <c r="C21" s="6"/>
      <c r="D21" s="7"/>
      <c r="E21" s="8"/>
      <c r="F21" s="9"/>
      <c r="G21" s="10"/>
      <c r="H21" s="10"/>
    </row>
    <row r="22" spans="1:8" ht="31.5" x14ac:dyDescent="0.25">
      <c r="A22" s="21"/>
      <c r="B22" s="19" t="s">
        <v>2</v>
      </c>
      <c r="C22" s="19" t="s">
        <v>4</v>
      </c>
      <c r="D22" s="19" t="s">
        <v>5</v>
      </c>
      <c r="E22" s="19" t="s">
        <v>3</v>
      </c>
      <c r="F22" s="19" t="s">
        <v>1</v>
      </c>
      <c r="G22" s="19" t="s">
        <v>0</v>
      </c>
      <c r="H22" s="19" t="s">
        <v>12</v>
      </c>
    </row>
    <row r="23" spans="1:8" ht="15.75" x14ac:dyDescent="0.25">
      <c r="A23" s="21"/>
      <c r="B23" s="14"/>
      <c r="C23" s="15"/>
      <c r="D23" s="16"/>
      <c r="E23" s="14"/>
      <c r="F23" s="17">
        <f>NETWORKDAYS(Tabela1[[#This Row],[INÍCIO DO USO]],Tabela1[[#This Row],[ÚLTIMO DIA DE USO]])</f>
        <v>0</v>
      </c>
      <c r="G23" s="18">
        <f>IFERROR(Tabela1[[#This Row],[PREÇO/PAR ]]/Tabela1[[#This Row],[DURABILIDADE EM DIAS ÚTEIS]],0)</f>
        <v>0</v>
      </c>
      <c r="H23" s="18">
        <f>IFERROR(Tabela1[[#This Row],[CUSTO AO DIA]]*22,0)</f>
        <v>0</v>
      </c>
    </row>
    <row r="24" spans="1:8" ht="15.75" x14ac:dyDescent="0.25">
      <c r="A24" s="21"/>
      <c r="B24" s="14"/>
      <c r="C24" s="15"/>
      <c r="D24" s="16"/>
      <c r="E24" s="14"/>
      <c r="F24" s="17">
        <f>NETWORKDAYS(Tabela1[[#This Row],[INÍCIO DO USO]],Tabela1[[#This Row],[ÚLTIMO DIA DE USO]])</f>
        <v>0</v>
      </c>
      <c r="G24" s="18">
        <f>IFERROR(Tabela1[[#This Row],[PREÇO/PAR ]]/Tabela1[[#This Row],[DURABILIDADE EM DIAS ÚTEIS]],0)</f>
        <v>0</v>
      </c>
      <c r="H24" s="18">
        <f>IFERROR(Tabela1[[#This Row],[CUSTO AO DIA]]*22,0)</f>
        <v>0</v>
      </c>
    </row>
    <row r="25" spans="1:8" ht="15.75" x14ac:dyDescent="0.25">
      <c r="A25" s="21"/>
      <c r="B25" s="14"/>
      <c r="C25" s="15"/>
      <c r="D25" s="16"/>
      <c r="E25" s="14"/>
      <c r="F25" s="17">
        <f>NETWORKDAYS(Tabela1[[#This Row],[INÍCIO DO USO]],Tabela1[[#This Row],[ÚLTIMO DIA DE USO]])</f>
        <v>0</v>
      </c>
      <c r="G25" s="18">
        <f>IFERROR(Tabela1[[#This Row],[PREÇO/PAR ]]/Tabela1[[#This Row],[DURABILIDADE EM DIAS ÚTEIS]],0)</f>
        <v>0</v>
      </c>
      <c r="H25" s="18">
        <f>IFERROR(Tabela1[[#This Row],[CUSTO AO DIA]]*22,0)</f>
        <v>0</v>
      </c>
    </row>
    <row r="26" spans="1:8" ht="15.75" x14ac:dyDescent="0.25">
      <c r="A26" s="21"/>
      <c r="B26" s="10"/>
      <c r="C26" s="10"/>
      <c r="D26" s="10"/>
      <c r="E26" s="10"/>
      <c r="F26" s="10"/>
      <c r="G26" s="10"/>
      <c r="H26" s="10"/>
    </row>
    <row r="27" spans="1:8" ht="30.75" x14ac:dyDescent="0.25">
      <c r="A27" s="21"/>
      <c r="B27" s="27" t="s">
        <v>9</v>
      </c>
      <c r="C27" s="10"/>
      <c r="D27" s="10"/>
      <c r="E27" s="10"/>
      <c r="F27" s="10"/>
      <c r="G27" s="26" t="s">
        <v>13</v>
      </c>
      <c r="H27" s="10"/>
    </row>
    <row r="28" spans="1:8" ht="15.75" x14ac:dyDescent="0.25">
      <c r="A28" s="21"/>
      <c r="B28" s="10"/>
      <c r="C28" s="10"/>
      <c r="D28" s="10"/>
      <c r="E28" s="10"/>
      <c r="F28" s="10"/>
      <c r="G28" s="10"/>
      <c r="H28" s="10"/>
    </row>
    <row r="29" spans="1:8" ht="31.5" x14ac:dyDescent="0.25">
      <c r="A29" s="21"/>
      <c r="B29" s="19" t="s">
        <v>2</v>
      </c>
      <c r="C29" s="19" t="s">
        <v>4</v>
      </c>
      <c r="D29" s="19" t="s">
        <v>5</v>
      </c>
      <c r="E29" s="19" t="s">
        <v>3</v>
      </c>
      <c r="F29" s="19" t="s">
        <v>1</v>
      </c>
      <c r="G29" s="19" t="s">
        <v>0</v>
      </c>
      <c r="H29" s="19" t="s">
        <v>12</v>
      </c>
    </row>
    <row r="30" spans="1:8" ht="15.75" x14ac:dyDescent="0.25">
      <c r="A30" s="21"/>
      <c r="B30" s="14"/>
      <c r="C30" s="15"/>
      <c r="D30" s="16"/>
      <c r="E30" s="14"/>
      <c r="F30" s="17">
        <f>NETWORKDAYS(Tabela1[[#This Row],[INÍCIO DO USO]],Tabela1[[#This Row],[ÚLTIMO DIA DE USO]])</f>
        <v>0</v>
      </c>
      <c r="G30" s="18">
        <f>IFERROR(Tabela1[[#This Row],[PREÇO/PAR ]]/Tabela1[[#This Row],[DURABILIDADE EM DIAS ÚTEIS]],0)</f>
        <v>0</v>
      </c>
      <c r="H30" s="18">
        <f>IFERROR(Tabela1[[#This Row],[CUSTO AO DIA]]*22,0)</f>
        <v>0</v>
      </c>
    </row>
    <row r="31" spans="1:8" ht="15.75" x14ac:dyDescent="0.25">
      <c r="A31" s="21"/>
      <c r="B31" s="14"/>
      <c r="C31" s="15"/>
      <c r="D31" s="16"/>
      <c r="E31" s="14"/>
      <c r="F31" s="17">
        <f>NETWORKDAYS(Tabela1[[#This Row],[INÍCIO DO USO]],Tabela1[[#This Row],[ÚLTIMO DIA DE USO]])</f>
        <v>0</v>
      </c>
      <c r="G31" s="18">
        <f>IFERROR(Tabela1[[#This Row],[PREÇO/PAR ]]/Tabela1[[#This Row],[DURABILIDADE EM DIAS ÚTEIS]],0)</f>
        <v>0</v>
      </c>
      <c r="H31" s="18">
        <f>IFERROR(Tabela1[[#This Row],[CUSTO AO DIA]]*22,0)</f>
        <v>0</v>
      </c>
    </row>
    <row r="32" spans="1:8" ht="15.75" x14ac:dyDescent="0.25">
      <c r="A32" s="21"/>
      <c r="B32" s="14"/>
      <c r="C32" s="15"/>
      <c r="D32" s="16"/>
      <c r="E32" s="14"/>
      <c r="F32" s="17">
        <f>NETWORKDAYS(Tabela1[[#This Row],[INÍCIO DO USO]],Tabela1[[#This Row],[ÚLTIMO DIA DE USO]])</f>
        <v>0</v>
      </c>
      <c r="G32" s="18">
        <f>IFERROR(Tabela1[[#This Row],[PREÇO/PAR ]]/Tabela1[[#This Row],[DURABILIDADE EM DIAS ÚTEIS]],0)</f>
        <v>0</v>
      </c>
      <c r="H32" s="18">
        <f>IFERROR(Tabela1[[#This Row],[CUSTO AO DIA]]*22,0)</f>
        <v>0</v>
      </c>
    </row>
    <row r="33" spans="1:8" ht="15.75" x14ac:dyDescent="0.25">
      <c r="A33" s="21"/>
      <c r="B33" s="10"/>
      <c r="C33" s="10"/>
      <c r="D33" s="10"/>
      <c r="E33" s="10"/>
      <c r="F33" s="10"/>
      <c r="G33" s="10"/>
      <c r="H33" s="10"/>
    </row>
    <row r="34" spans="1:8" ht="30.75" x14ac:dyDescent="0.25">
      <c r="A34" s="21"/>
      <c r="B34" s="27" t="s">
        <v>9</v>
      </c>
      <c r="C34" s="10"/>
      <c r="D34" s="10"/>
      <c r="E34" s="10"/>
      <c r="F34" s="10"/>
      <c r="G34" s="26" t="s">
        <v>13</v>
      </c>
      <c r="H34" s="10"/>
    </row>
    <row r="35" spans="1:8" ht="15.75" x14ac:dyDescent="0.25">
      <c r="A35" s="21"/>
      <c r="B35" s="10"/>
      <c r="C35" s="10"/>
      <c r="D35" s="10"/>
      <c r="E35" s="10"/>
      <c r="F35" s="10"/>
      <c r="G35" s="10"/>
      <c r="H35" s="10"/>
    </row>
    <row r="36" spans="1:8" ht="31.5" x14ac:dyDescent="0.25">
      <c r="A36" s="21"/>
      <c r="B36" s="19" t="s">
        <v>2</v>
      </c>
      <c r="C36" s="19" t="s">
        <v>4</v>
      </c>
      <c r="D36" s="19" t="s">
        <v>5</v>
      </c>
      <c r="E36" s="19" t="s">
        <v>3</v>
      </c>
      <c r="F36" s="19" t="s">
        <v>1</v>
      </c>
      <c r="G36" s="19" t="s">
        <v>0</v>
      </c>
      <c r="H36" s="19" t="s">
        <v>12</v>
      </c>
    </row>
    <row r="37" spans="1:8" ht="15.75" x14ac:dyDescent="0.25">
      <c r="A37" s="21"/>
      <c r="B37" s="14"/>
      <c r="C37" s="15"/>
      <c r="D37" s="16"/>
      <c r="E37" s="14"/>
      <c r="F37" s="17">
        <f>NETWORKDAYS(Tabela1[[#This Row],[INÍCIO DO USO]],Tabela1[[#This Row],[ÚLTIMO DIA DE USO]])</f>
        <v>0</v>
      </c>
      <c r="G37" s="18">
        <f>IFERROR(Tabela1[[#This Row],[PREÇO/PAR ]]/Tabela1[[#This Row],[DURABILIDADE EM DIAS ÚTEIS]],0)</f>
        <v>0</v>
      </c>
      <c r="H37" s="18">
        <f>IFERROR(Tabela1[[#This Row],[CUSTO AO DIA]]*22,0)</f>
        <v>0</v>
      </c>
    </row>
    <row r="38" spans="1:8" ht="15.75" x14ac:dyDescent="0.25">
      <c r="A38" s="21"/>
      <c r="B38" s="14"/>
      <c r="C38" s="15"/>
      <c r="D38" s="16"/>
      <c r="E38" s="14"/>
      <c r="F38" s="17">
        <f>NETWORKDAYS(Tabela1[[#This Row],[INÍCIO DO USO]],Tabela1[[#This Row],[ÚLTIMO DIA DE USO]])</f>
        <v>0</v>
      </c>
      <c r="G38" s="18">
        <f>IFERROR(Tabela1[[#This Row],[PREÇO/PAR ]]/Tabela1[[#This Row],[DURABILIDADE EM DIAS ÚTEIS]],0)</f>
        <v>0</v>
      </c>
      <c r="H38" s="18">
        <f>IFERROR(Tabela1[[#This Row],[CUSTO AO DIA]]*22,0)</f>
        <v>0</v>
      </c>
    </row>
    <row r="39" spans="1:8" ht="15.75" x14ac:dyDescent="0.25">
      <c r="A39" s="21"/>
      <c r="B39" s="14"/>
      <c r="C39" s="15"/>
      <c r="D39" s="16"/>
      <c r="E39" s="14"/>
      <c r="F39" s="17">
        <f>NETWORKDAYS(Tabela1[[#This Row],[INÍCIO DO USO]],Tabela1[[#This Row],[ÚLTIMO DIA DE USO]])</f>
        <v>0</v>
      </c>
      <c r="G39" s="18">
        <f>IFERROR(Tabela1[[#This Row],[PREÇO/PAR ]]/Tabela1[[#This Row],[DURABILIDADE EM DIAS ÚTEIS]],0)</f>
        <v>0</v>
      </c>
      <c r="H39" s="18">
        <f>IFERROR(Tabela1[[#This Row],[CUSTO AO DIA]]*22,0)</f>
        <v>0</v>
      </c>
    </row>
    <row r="40" spans="1:8" ht="15.75" x14ac:dyDescent="0.25">
      <c r="A40" s="21"/>
      <c r="B40" s="10"/>
      <c r="C40" s="10"/>
      <c r="D40" s="10"/>
      <c r="E40" s="10"/>
      <c r="F40" s="10"/>
      <c r="G40" s="10"/>
      <c r="H40" s="10"/>
    </row>
    <row r="41" spans="1:8" ht="30.75" x14ac:dyDescent="0.25">
      <c r="A41" s="21"/>
      <c r="B41" s="27" t="s">
        <v>9</v>
      </c>
      <c r="C41" s="10"/>
      <c r="D41" s="10"/>
      <c r="E41" s="10"/>
      <c r="F41" s="10"/>
      <c r="G41" s="26" t="s">
        <v>13</v>
      </c>
      <c r="H41" s="10"/>
    </row>
    <row r="42" spans="1:8" ht="15.75" x14ac:dyDescent="0.25">
      <c r="A42" s="21"/>
      <c r="B42" s="10"/>
      <c r="C42" s="10"/>
      <c r="D42" s="10"/>
      <c r="E42" s="10"/>
      <c r="F42" s="10"/>
      <c r="G42" s="10"/>
      <c r="H42" s="10"/>
    </row>
    <row r="43" spans="1:8" ht="31.5" x14ac:dyDescent="0.25">
      <c r="A43" s="21"/>
      <c r="B43" s="19" t="s">
        <v>2</v>
      </c>
      <c r="C43" s="19" t="s">
        <v>4</v>
      </c>
      <c r="D43" s="19" t="s">
        <v>5</v>
      </c>
      <c r="E43" s="19" t="s">
        <v>3</v>
      </c>
      <c r="F43" s="19" t="s">
        <v>1</v>
      </c>
      <c r="G43" s="19" t="s">
        <v>0</v>
      </c>
      <c r="H43" s="19" t="s">
        <v>12</v>
      </c>
    </row>
    <row r="44" spans="1:8" ht="15.75" x14ac:dyDescent="0.25">
      <c r="A44" s="21"/>
      <c r="B44" s="14"/>
      <c r="C44" s="15"/>
      <c r="D44" s="16"/>
      <c r="E44" s="14"/>
      <c r="F44" s="17">
        <f>NETWORKDAYS(Tabela1[[#This Row],[INÍCIO DO USO]],Tabela1[[#This Row],[ÚLTIMO DIA DE USO]])</f>
        <v>0</v>
      </c>
      <c r="G44" s="18">
        <f>IFERROR(Tabela1[[#This Row],[PREÇO/PAR ]]/Tabela1[[#This Row],[DURABILIDADE EM DIAS ÚTEIS]],0)</f>
        <v>0</v>
      </c>
      <c r="H44" s="18">
        <f>IFERROR(Tabela1[[#This Row],[CUSTO AO DIA]]*22,0)</f>
        <v>0</v>
      </c>
    </row>
    <row r="45" spans="1:8" ht="15.75" x14ac:dyDescent="0.25">
      <c r="A45" s="21"/>
      <c r="B45" s="14"/>
      <c r="C45" s="15"/>
      <c r="D45" s="16"/>
      <c r="E45" s="14"/>
      <c r="F45" s="17">
        <f>NETWORKDAYS(Tabela1[[#This Row],[INÍCIO DO USO]],Tabela1[[#This Row],[ÚLTIMO DIA DE USO]])</f>
        <v>0</v>
      </c>
      <c r="G45" s="18">
        <f>IFERROR(Tabela1[[#This Row],[PREÇO/PAR ]]/Tabela1[[#This Row],[DURABILIDADE EM DIAS ÚTEIS]],0)</f>
        <v>0</v>
      </c>
      <c r="H45" s="18">
        <f>IFERROR(Tabela1[[#This Row],[CUSTO AO DIA]]*22,0)</f>
        <v>0</v>
      </c>
    </row>
    <row r="46" spans="1:8" ht="15.75" x14ac:dyDescent="0.25">
      <c r="A46" s="21"/>
      <c r="B46" s="14"/>
      <c r="C46" s="15"/>
      <c r="D46" s="16"/>
      <c r="E46" s="14"/>
      <c r="F46" s="17">
        <f>NETWORKDAYS(Tabela1[[#This Row],[INÍCIO DO USO]],Tabela1[[#This Row],[ÚLTIMO DIA DE USO]])</f>
        <v>0</v>
      </c>
      <c r="G46" s="18">
        <f>IFERROR(Tabela1[[#This Row],[PREÇO/PAR ]]/Tabela1[[#This Row],[DURABILIDADE EM DIAS ÚTEIS]],0)</f>
        <v>0</v>
      </c>
      <c r="H46" s="18">
        <f>IFERROR(Tabela1[[#This Row],[CUSTO AO DIA]]*22,0)</f>
        <v>0</v>
      </c>
    </row>
    <row r="47" spans="1:8" ht="15.75" x14ac:dyDescent="0.25">
      <c r="A47" s="21"/>
      <c r="B47" s="10"/>
      <c r="C47" s="10"/>
      <c r="D47" s="10"/>
      <c r="E47" s="10"/>
      <c r="F47" s="10"/>
      <c r="G47" s="10"/>
      <c r="H47" s="10"/>
    </row>
    <row r="48" spans="1:8" ht="30.75" x14ac:dyDescent="0.25">
      <c r="A48" s="21"/>
      <c r="B48" s="27" t="s">
        <v>9</v>
      </c>
      <c r="C48" s="10"/>
      <c r="D48" s="10"/>
      <c r="E48" s="10"/>
      <c r="F48" s="10"/>
      <c r="G48" s="26" t="s">
        <v>13</v>
      </c>
      <c r="H48" s="10"/>
    </row>
    <row r="49" spans="1:8" ht="15.75" x14ac:dyDescent="0.25">
      <c r="A49" s="21"/>
      <c r="B49" s="10"/>
      <c r="C49" s="10"/>
      <c r="D49" s="10"/>
      <c r="E49" s="10"/>
      <c r="F49" s="10"/>
      <c r="G49" s="10"/>
      <c r="H49" s="10"/>
    </row>
    <row r="50" spans="1:8" ht="31.5" x14ac:dyDescent="0.25">
      <c r="A50" s="21"/>
      <c r="B50" s="19" t="s">
        <v>2</v>
      </c>
      <c r="C50" s="19" t="s">
        <v>4</v>
      </c>
      <c r="D50" s="19" t="s">
        <v>5</v>
      </c>
      <c r="E50" s="19" t="s">
        <v>3</v>
      </c>
      <c r="F50" s="19" t="s">
        <v>1</v>
      </c>
      <c r="G50" s="19" t="s">
        <v>0</v>
      </c>
      <c r="H50" s="19" t="s">
        <v>12</v>
      </c>
    </row>
    <row r="51" spans="1:8" ht="15.75" x14ac:dyDescent="0.25">
      <c r="A51" s="21"/>
      <c r="B51" s="14"/>
      <c r="C51" s="15"/>
      <c r="D51" s="16"/>
      <c r="E51" s="14"/>
      <c r="F51" s="17">
        <f>NETWORKDAYS(Tabela1[[#This Row],[INÍCIO DO USO]],Tabela1[[#This Row],[ÚLTIMO DIA DE USO]])</f>
        <v>0</v>
      </c>
      <c r="G51" s="18">
        <f>IFERROR(Tabela1[[#This Row],[PREÇO/PAR ]]/Tabela1[[#This Row],[DURABILIDADE EM DIAS ÚTEIS]],0)</f>
        <v>0</v>
      </c>
      <c r="H51" s="18">
        <f>IFERROR(Tabela1[[#This Row],[CUSTO AO DIA]]*22,0)</f>
        <v>0</v>
      </c>
    </row>
    <row r="52" spans="1:8" ht="15.75" x14ac:dyDescent="0.25">
      <c r="A52" s="21"/>
      <c r="B52" s="14"/>
      <c r="C52" s="15"/>
      <c r="D52" s="16"/>
      <c r="E52" s="14"/>
      <c r="F52" s="17">
        <f>NETWORKDAYS(Tabela1[[#This Row],[INÍCIO DO USO]],Tabela1[[#This Row],[ÚLTIMO DIA DE USO]])</f>
        <v>0</v>
      </c>
      <c r="G52" s="18">
        <f>IFERROR(Tabela1[[#This Row],[PREÇO/PAR ]]/Tabela1[[#This Row],[DURABILIDADE EM DIAS ÚTEIS]],0)</f>
        <v>0</v>
      </c>
      <c r="H52" s="18">
        <f>IFERROR(Tabela1[[#This Row],[CUSTO AO DIA]]*22,0)</f>
        <v>0</v>
      </c>
    </row>
    <row r="53" spans="1:8" ht="15.75" x14ac:dyDescent="0.25">
      <c r="A53" s="21"/>
      <c r="B53" s="14"/>
      <c r="C53" s="15"/>
      <c r="D53" s="16"/>
      <c r="E53" s="14"/>
      <c r="F53" s="17">
        <f>NETWORKDAYS(Tabela1[[#This Row],[INÍCIO DO USO]],Tabela1[[#This Row],[ÚLTIMO DIA DE USO]])</f>
        <v>0</v>
      </c>
      <c r="G53" s="18">
        <f>IFERROR(Tabela1[[#This Row],[PREÇO/PAR ]]/Tabela1[[#This Row],[DURABILIDADE EM DIAS ÚTEIS]],0)</f>
        <v>0</v>
      </c>
      <c r="H53" s="18">
        <f>IFERROR(Tabela1[[#This Row],[CUSTO AO DIA]]*22,0)</f>
        <v>0</v>
      </c>
    </row>
    <row r="54" spans="1:8" ht="15.75" x14ac:dyDescent="0.25">
      <c r="A54" s="21"/>
      <c r="B54" s="10"/>
      <c r="C54" s="10"/>
      <c r="D54" s="10"/>
      <c r="E54" s="10"/>
      <c r="F54" s="10"/>
      <c r="G54" s="10"/>
      <c r="H54" s="10"/>
    </row>
    <row r="55" spans="1:8" ht="30.75" x14ac:dyDescent="0.25">
      <c r="A55" s="21"/>
      <c r="B55" s="27" t="s">
        <v>9</v>
      </c>
      <c r="C55" s="10"/>
      <c r="D55" s="10"/>
      <c r="E55" s="10"/>
      <c r="F55" s="10"/>
      <c r="G55" s="26" t="s">
        <v>13</v>
      </c>
      <c r="H55" s="10"/>
    </row>
    <row r="56" spans="1:8" ht="15.75" x14ac:dyDescent="0.25">
      <c r="A56" s="21"/>
      <c r="B56" s="10"/>
      <c r="C56" s="10"/>
      <c r="D56" s="10"/>
      <c r="E56" s="10"/>
      <c r="F56" s="10"/>
      <c r="G56" s="10"/>
      <c r="H56" s="10"/>
    </row>
    <row r="57" spans="1:8" ht="31.5" x14ac:dyDescent="0.25">
      <c r="A57" s="21"/>
      <c r="B57" s="19" t="s">
        <v>2</v>
      </c>
      <c r="C57" s="19" t="s">
        <v>4</v>
      </c>
      <c r="D57" s="19" t="s">
        <v>5</v>
      </c>
      <c r="E57" s="19" t="s">
        <v>3</v>
      </c>
      <c r="F57" s="19" t="s">
        <v>1</v>
      </c>
      <c r="G57" s="19" t="s">
        <v>0</v>
      </c>
      <c r="H57" s="19" t="s">
        <v>12</v>
      </c>
    </row>
    <row r="58" spans="1:8" ht="15.75" x14ac:dyDescent="0.25">
      <c r="A58" s="21"/>
      <c r="B58" s="14"/>
      <c r="C58" s="15"/>
      <c r="D58" s="16"/>
      <c r="E58" s="14"/>
      <c r="F58" s="17">
        <f>NETWORKDAYS(Tabela1[[#This Row],[INÍCIO DO USO]],Tabela1[[#This Row],[ÚLTIMO DIA DE USO]])</f>
        <v>0</v>
      </c>
      <c r="G58" s="18">
        <f>IFERROR(Tabela1[[#This Row],[PREÇO/PAR ]]/Tabela1[[#This Row],[DURABILIDADE EM DIAS ÚTEIS]],0)</f>
        <v>0</v>
      </c>
      <c r="H58" s="18">
        <f>IFERROR(Tabela1[[#This Row],[CUSTO AO DIA]]*22,0)</f>
        <v>0</v>
      </c>
    </row>
    <row r="59" spans="1:8" ht="15.75" x14ac:dyDescent="0.25">
      <c r="A59" s="21"/>
      <c r="B59" s="14"/>
      <c r="C59" s="15"/>
      <c r="D59" s="16"/>
      <c r="E59" s="14"/>
      <c r="F59" s="17">
        <f>NETWORKDAYS(Tabela1[[#This Row],[INÍCIO DO USO]],Tabela1[[#This Row],[ÚLTIMO DIA DE USO]])</f>
        <v>0</v>
      </c>
      <c r="G59" s="18">
        <f>IFERROR(Tabela1[[#This Row],[PREÇO/PAR ]]/Tabela1[[#This Row],[DURABILIDADE EM DIAS ÚTEIS]],0)</f>
        <v>0</v>
      </c>
      <c r="H59" s="18">
        <f>IFERROR(Tabela1[[#This Row],[CUSTO AO DIA]]*22,0)</f>
        <v>0</v>
      </c>
    </row>
    <row r="60" spans="1:8" ht="15.75" x14ac:dyDescent="0.25">
      <c r="A60" s="21"/>
      <c r="B60" s="14"/>
      <c r="C60" s="15"/>
      <c r="D60" s="16"/>
      <c r="E60" s="14"/>
      <c r="F60" s="17">
        <f>NETWORKDAYS(Tabela1[[#This Row],[INÍCIO DO USO]],Tabela1[[#This Row],[ÚLTIMO DIA DE USO]])</f>
        <v>0</v>
      </c>
      <c r="G60" s="18">
        <f>IFERROR(Tabela1[[#This Row],[PREÇO/PAR ]]/Tabela1[[#This Row],[DURABILIDADE EM DIAS ÚTEIS]],0)</f>
        <v>0</v>
      </c>
      <c r="H60" s="18">
        <f>IFERROR(Tabela1[[#This Row],[CUSTO AO DIA]]*22,0)</f>
        <v>0</v>
      </c>
    </row>
    <row r="61" spans="1:8" ht="15.75" x14ac:dyDescent="0.25">
      <c r="A61" s="21"/>
      <c r="B61" s="10"/>
      <c r="C61" s="10"/>
      <c r="D61" s="10"/>
      <c r="E61" s="10"/>
      <c r="F61" s="10"/>
      <c r="G61" s="10"/>
      <c r="H61" s="10"/>
    </row>
    <row r="62" spans="1:8" ht="30.75" x14ac:dyDescent="0.25">
      <c r="A62" s="21"/>
      <c r="B62" s="27" t="s">
        <v>9</v>
      </c>
      <c r="C62" s="10"/>
      <c r="D62" s="10"/>
      <c r="E62" s="10"/>
      <c r="F62" s="10"/>
      <c r="G62" s="26" t="s">
        <v>13</v>
      </c>
      <c r="H62" s="10"/>
    </row>
    <row r="63" spans="1:8" ht="15.75" x14ac:dyDescent="0.25">
      <c r="A63" s="21"/>
      <c r="B63" s="10"/>
      <c r="C63" s="10"/>
      <c r="D63" s="10"/>
      <c r="E63" s="10"/>
      <c r="F63" s="10"/>
      <c r="G63" s="10"/>
      <c r="H63" s="10"/>
    </row>
    <row r="64" spans="1:8" ht="31.5" x14ac:dyDescent="0.25">
      <c r="A64" s="21"/>
      <c r="B64" s="19" t="s">
        <v>2</v>
      </c>
      <c r="C64" s="19" t="s">
        <v>4</v>
      </c>
      <c r="D64" s="19" t="s">
        <v>5</v>
      </c>
      <c r="E64" s="19" t="s">
        <v>3</v>
      </c>
      <c r="F64" s="19" t="s">
        <v>1</v>
      </c>
      <c r="G64" s="19" t="s">
        <v>0</v>
      </c>
      <c r="H64" s="19" t="s">
        <v>12</v>
      </c>
    </row>
    <row r="65" spans="1:8" ht="15.75" x14ac:dyDescent="0.25">
      <c r="A65" s="21"/>
      <c r="B65" s="14"/>
      <c r="C65" s="15"/>
      <c r="D65" s="16"/>
      <c r="E65" s="14"/>
      <c r="F65" s="17">
        <f>NETWORKDAYS(Tabela1[[#This Row],[INÍCIO DO USO]],Tabela1[[#This Row],[ÚLTIMO DIA DE USO]])</f>
        <v>0</v>
      </c>
      <c r="G65" s="18">
        <f>IFERROR(Tabela1[[#This Row],[PREÇO/PAR ]]/Tabela1[[#This Row],[DURABILIDADE EM DIAS ÚTEIS]],0)</f>
        <v>0</v>
      </c>
      <c r="H65" s="18">
        <f>IFERROR(Tabela1[[#This Row],[CUSTO AO DIA]]*22,0)</f>
        <v>0</v>
      </c>
    </row>
    <row r="66" spans="1:8" ht="15.75" x14ac:dyDescent="0.25">
      <c r="A66" s="21"/>
      <c r="B66" s="14"/>
      <c r="C66" s="15"/>
      <c r="D66" s="16"/>
      <c r="E66" s="14"/>
      <c r="F66" s="17">
        <f>NETWORKDAYS(Tabela1[[#This Row],[INÍCIO DO USO]],Tabela1[[#This Row],[ÚLTIMO DIA DE USO]])</f>
        <v>0</v>
      </c>
      <c r="G66" s="18">
        <f>IFERROR(Tabela1[[#This Row],[PREÇO/PAR ]]/Tabela1[[#This Row],[DURABILIDADE EM DIAS ÚTEIS]],0)</f>
        <v>0</v>
      </c>
      <c r="H66" s="18">
        <f>IFERROR(Tabela1[[#This Row],[CUSTO AO DIA]]*22,0)</f>
        <v>0</v>
      </c>
    </row>
    <row r="67" spans="1:8" ht="15.75" x14ac:dyDescent="0.25">
      <c r="A67" s="21"/>
      <c r="B67" s="14"/>
      <c r="C67" s="15"/>
      <c r="D67" s="16"/>
      <c r="E67" s="14"/>
      <c r="F67" s="17">
        <f>NETWORKDAYS(Tabela1[[#This Row],[INÍCIO DO USO]],Tabela1[[#This Row],[ÚLTIMO DIA DE USO]])</f>
        <v>0</v>
      </c>
      <c r="G67" s="18">
        <f>IFERROR(Tabela1[[#This Row],[PREÇO/PAR ]]/Tabela1[[#This Row],[DURABILIDADE EM DIAS ÚTEIS]],0)</f>
        <v>0</v>
      </c>
      <c r="H67" s="18">
        <f>IFERROR(Tabela1[[#This Row],[CUSTO AO DIA]]*22,0)</f>
        <v>0</v>
      </c>
    </row>
    <row r="68" spans="1:8" ht="15.75" x14ac:dyDescent="0.25">
      <c r="A68" s="21"/>
      <c r="B68" s="10"/>
      <c r="C68" s="10"/>
      <c r="D68" s="10"/>
      <c r="E68" s="10"/>
      <c r="F68" s="10"/>
      <c r="G68" s="10"/>
      <c r="H68" s="10"/>
    </row>
    <row r="69" spans="1:8" ht="30.75" x14ac:dyDescent="0.25">
      <c r="A69" s="21"/>
      <c r="B69" s="27" t="s">
        <v>9</v>
      </c>
      <c r="C69" s="10"/>
      <c r="D69" s="10"/>
      <c r="E69" s="10"/>
      <c r="F69" s="10"/>
      <c r="G69" s="26" t="s">
        <v>13</v>
      </c>
      <c r="H69" s="10"/>
    </row>
    <row r="70" spans="1:8" ht="15.75" x14ac:dyDescent="0.25">
      <c r="A70" s="21"/>
      <c r="B70" s="10"/>
      <c r="C70" s="10"/>
      <c r="D70" s="10"/>
      <c r="E70" s="10"/>
      <c r="F70" s="10"/>
      <c r="G70" s="10"/>
      <c r="H70" s="10"/>
    </row>
    <row r="71" spans="1:8" ht="31.5" x14ac:dyDescent="0.25">
      <c r="A71" s="21"/>
      <c r="B71" s="19" t="s">
        <v>2</v>
      </c>
      <c r="C71" s="19" t="s">
        <v>4</v>
      </c>
      <c r="D71" s="19" t="s">
        <v>5</v>
      </c>
      <c r="E71" s="19" t="s">
        <v>3</v>
      </c>
      <c r="F71" s="19" t="s">
        <v>1</v>
      </c>
      <c r="G71" s="19" t="s">
        <v>0</v>
      </c>
      <c r="H71" s="19" t="s">
        <v>12</v>
      </c>
    </row>
    <row r="72" spans="1:8" ht="15.75" x14ac:dyDescent="0.25">
      <c r="A72" s="21"/>
      <c r="B72" s="14"/>
      <c r="C72" s="15"/>
      <c r="D72" s="16"/>
      <c r="E72" s="14"/>
      <c r="F72" s="17">
        <f>NETWORKDAYS(Tabela1[[#This Row],[INÍCIO DO USO]],Tabela1[[#This Row],[ÚLTIMO DIA DE USO]])</f>
        <v>0</v>
      </c>
      <c r="G72" s="18">
        <f>IFERROR(Tabela1[[#This Row],[PREÇO/PAR ]]/Tabela1[[#This Row],[DURABILIDADE EM DIAS ÚTEIS]],0)</f>
        <v>0</v>
      </c>
      <c r="H72" s="18">
        <f>IFERROR(Tabela1[[#This Row],[CUSTO AO DIA]]*22,0)</f>
        <v>0</v>
      </c>
    </row>
    <row r="73" spans="1:8" ht="15.75" x14ac:dyDescent="0.25">
      <c r="A73" s="21"/>
      <c r="B73" s="14"/>
      <c r="C73" s="15"/>
      <c r="D73" s="16"/>
      <c r="E73" s="14"/>
      <c r="F73" s="17">
        <f>NETWORKDAYS(Tabela1[[#This Row],[INÍCIO DO USO]],Tabela1[[#This Row],[ÚLTIMO DIA DE USO]])</f>
        <v>0</v>
      </c>
      <c r="G73" s="18">
        <f>IFERROR(Tabela1[[#This Row],[PREÇO/PAR ]]/Tabela1[[#This Row],[DURABILIDADE EM DIAS ÚTEIS]],0)</f>
        <v>0</v>
      </c>
      <c r="H73" s="18">
        <f>IFERROR(Tabela1[[#This Row],[CUSTO AO DIA]]*22,0)</f>
        <v>0</v>
      </c>
    </row>
    <row r="74" spans="1:8" ht="15.75" x14ac:dyDescent="0.25">
      <c r="A74" s="21"/>
      <c r="B74" s="14"/>
      <c r="C74" s="15"/>
      <c r="D74" s="16"/>
      <c r="E74" s="14"/>
      <c r="F74" s="17">
        <f>NETWORKDAYS(Tabela1[[#This Row],[INÍCIO DO USO]],Tabela1[[#This Row],[ÚLTIMO DIA DE USO]])</f>
        <v>0</v>
      </c>
      <c r="G74" s="18">
        <f>IFERROR(Tabela1[[#This Row],[PREÇO/PAR ]]/Tabela1[[#This Row],[DURABILIDADE EM DIAS ÚTEIS]],0)</f>
        <v>0</v>
      </c>
      <c r="H74" s="18">
        <f>IFERROR(Tabela1[[#This Row],[CUSTO AO DIA]]*22,0)</f>
        <v>0</v>
      </c>
    </row>
    <row r="75" spans="1:8" ht="15.75" x14ac:dyDescent="0.25">
      <c r="A75" s="21"/>
      <c r="B75" s="10"/>
      <c r="C75" s="10"/>
      <c r="D75" s="10"/>
      <c r="E75" s="10"/>
      <c r="F75" s="10"/>
      <c r="G75" s="10"/>
      <c r="H75" s="10"/>
    </row>
    <row r="76" spans="1:8" ht="30.75" x14ac:dyDescent="0.25">
      <c r="A76" s="21"/>
      <c r="B76" s="27" t="s">
        <v>9</v>
      </c>
      <c r="C76" s="10"/>
      <c r="D76" s="10"/>
      <c r="E76" s="10"/>
      <c r="F76" s="10"/>
      <c r="G76" s="26" t="s">
        <v>13</v>
      </c>
      <c r="H76" s="10"/>
    </row>
    <row r="77" spans="1:8" ht="15.75" x14ac:dyDescent="0.25">
      <c r="A77" s="21"/>
      <c r="B77" s="10"/>
      <c r="C77" s="10"/>
      <c r="D77" s="10"/>
      <c r="E77" s="10"/>
      <c r="F77" s="10"/>
      <c r="G77" s="10"/>
      <c r="H77" s="10"/>
    </row>
    <row r="78" spans="1:8" ht="31.5" x14ac:dyDescent="0.25">
      <c r="A78" s="21"/>
      <c r="B78" s="19" t="s">
        <v>2</v>
      </c>
      <c r="C78" s="19" t="s">
        <v>4</v>
      </c>
      <c r="D78" s="19" t="s">
        <v>5</v>
      </c>
      <c r="E78" s="19" t="s">
        <v>3</v>
      </c>
      <c r="F78" s="19" t="s">
        <v>1</v>
      </c>
      <c r="G78" s="19" t="s">
        <v>0</v>
      </c>
      <c r="H78" s="19" t="s">
        <v>12</v>
      </c>
    </row>
    <row r="79" spans="1:8" ht="15.75" x14ac:dyDescent="0.25">
      <c r="A79" s="21"/>
      <c r="B79" s="14"/>
      <c r="C79" s="15"/>
      <c r="D79" s="16"/>
      <c r="E79" s="14"/>
      <c r="F79" s="17">
        <f>NETWORKDAYS(Tabela1[[#This Row],[INÍCIO DO USO]],Tabela1[[#This Row],[ÚLTIMO DIA DE USO]])</f>
        <v>0</v>
      </c>
      <c r="G79" s="18">
        <f>IFERROR(Tabela1[[#This Row],[PREÇO/PAR ]]/Tabela1[[#This Row],[DURABILIDADE EM DIAS ÚTEIS]],0)</f>
        <v>0</v>
      </c>
      <c r="H79" s="18">
        <f>IFERROR(Tabela1[[#This Row],[CUSTO AO DIA]]*22,0)</f>
        <v>0</v>
      </c>
    </row>
    <row r="80" spans="1:8" ht="15.75" x14ac:dyDescent="0.25">
      <c r="A80" s="21"/>
      <c r="B80" s="14"/>
      <c r="C80" s="15"/>
      <c r="D80" s="16"/>
      <c r="E80" s="14"/>
      <c r="F80" s="17">
        <f>NETWORKDAYS(Tabela1[[#This Row],[INÍCIO DO USO]],Tabela1[[#This Row],[ÚLTIMO DIA DE USO]])</f>
        <v>0</v>
      </c>
      <c r="G80" s="18">
        <f>IFERROR(Tabela1[[#This Row],[PREÇO/PAR ]]/Tabela1[[#This Row],[DURABILIDADE EM DIAS ÚTEIS]],0)</f>
        <v>0</v>
      </c>
      <c r="H80" s="18">
        <f>IFERROR(Tabela1[[#This Row],[CUSTO AO DIA]]*22,0)</f>
        <v>0</v>
      </c>
    </row>
    <row r="81" spans="1:8" ht="15.75" x14ac:dyDescent="0.25">
      <c r="A81" s="21"/>
      <c r="B81" s="14"/>
      <c r="C81" s="15"/>
      <c r="D81" s="16"/>
      <c r="E81" s="14"/>
      <c r="F81" s="17">
        <f>NETWORKDAYS(Tabela1[[#This Row],[INÍCIO DO USO]],Tabela1[[#This Row],[ÚLTIMO DIA DE USO]])</f>
        <v>0</v>
      </c>
      <c r="G81" s="18">
        <f>IFERROR(Tabela1[[#This Row],[PREÇO/PAR ]]/Tabela1[[#This Row],[DURABILIDADE EM DIAS ÚTEIS]],0)</f>
        <v>0</v>
      </c>
      <c r="H81" s="18">
        <f>IFERROR(Tabela1[[#This Row],[CUSTO AO DIA]]*22,0)</f>
        <v>0</v>
      </c>
    </row>
    <row r="82" spans="1:8" ht="15.75" x14ac:dyDescent="0.25">
      <c r="A82" s="21"/>
      <c r="B82" s="10"/>
      <c r="C82" s="10"/>
      <c r="D82" s="10"/>
      <c r="E82" s="10"/>
      <c r="F82" s="10"/>
      <c r="G82" s="10"/>
      <c r="H82" s="10"/>
    </row>
    <row r="83" spans="1:8" ht="30.75" x14ac:dyDescent="0.25">
      <c r="A83" s="21"/>
      <c r="B83" s="27" t="s">
        <v>9</v>
      </c>
      <c r="C83" s="10"/>
      <c r="D83" s="10"/>
      <c r="E83" s="10"/>
      <c r="F83" s="10"/>
      <c r="G83" s="26" t="s">
        <v>13</v>
      </c>
      <c r="H83" s="10"/>
    </row>
    <row r="84" spans="1:8" ht="15.75" x14ac:dyDescent="0.25">
      <c r="A84" s="21"/>
      <c r="B84" s="10"/>
      <c r="C84" s="10"/>
      <c r="D84" s="10"/>
      <c r="E84" s="10"/>
      <c r="F84" s="10"/>
      <c r="G84" s="10"/>
      <c r="H84" s="10"/>
    </row>
    <row r="85" spans="1:8" ht="31.5" x14ac:dyDescent="0.25">
      <c r="A85" s="21"/>
      <c r="B85" s="19" t="s">
        <v>2</v>
      </c>
      <c r="C85" s="19" t="s">
        <v>4</v>
      </c>
      <c r="D85" s="19" t="s">
        <v>5</v>
      </c>
      <c r="E85" s="19" t="s">
        <v>3</v>
      </c>
      <c r="F85" s="19" t="s">
        <v>1</v>
      </c>
      <c r="G85" s="19" t="s">
        <v>0</v>
      </c>
      <c r="H85" s="19" t="s">
        <v>12</v>
      </c>
    </row>
    <row r="86" spans="1:8" ht="15.75" x14ac:dyDescent="0.25">
      <c r="A86" s="21"/>
      <c r="B86" s="14"/>
      <c r="C86" s="15"/>
      <c r="D86" s="16"/>
      <c r="E86" s="14"/>
      <c r="F86" s="17">
        <f>NETWORKDAYS(Tabela1[[#This Row],[INÍCIO DO USO]],Tabela1[[#This Row],[ÚLTIMO DIA DE USO]])</f>
        <v>0</v>
      </c>
      <c r="G86" s="18">
        <f>IFERROR(Tabela1[[#This Row],[PREÇO/PAR ]]/Tabela1[[#This Row],[DURABILIDADE EM DIAS ÚTEIS]],0)</f>
        <v>0</v>
      </c>
      <c r="H86" s="18">
        <f>IFERROR(Tabela1[[#This Row],[CUSTO AO DIA]]*22,0)</f>
        <v>0</v>
      </c>
    </row>
    <row r="87" spans="1:8" ht="15.75" x14ac:dyDescent="0.25">
      <c r="A87" s="21"/>
      <c r="B87" s="14"/>
      <c r="C87" s="15"/>
      <c r="D87" s="16"/>
      <c r="E87" s="14"/>
      <c r="F87" s="17">
        <f>NETWORKDAYS(Tabela1[[#This Row],[INÍCIO DO USO]],Tabela1[[#This Row],[ÚLTIMO DIA DE USO]])</f>
        <v>0</v>
      </c>
      <c r="G87" s="18">
        <f>IFERROR(Tabela1[[#This Row],[PREÇO/PAR ]]/Tabela1[[#This Row],[DURABILIDADE EM DIAS ÚTEIS]],0)</f>
        <v>0</v>
      </c>
      <c r="H87" s="18">
        <f>IFERROR(Tabela1[[#This Row],[CUSTO AO DIA]]*22,0)</f>
        <v>0</v>
      </c>
    </row>
    <row r="88" spans="1:8" ht="15.75" x14ac:dyDescent="0.25">
      <c r="A88" s="21"/>
      <c r="B88" s="14"/>
      <c r="C88" s="15"/>
      <c r="D88" s="16"/>
      <c r="E88" s="14"/>
      <c r="F88" s="17">
        <f>NETWORKDAYS(Tabela1[[#This Row],[INÍCIO DO USO]],Tabela1[[#This Row],[ÚLTIMO DIA DE USO]])</f>
        <v>0</v>
      </c>
      <c r="G88" s="18">
        <f>IFERROR(Tabela1[[#This Row],[PREÇO/PAR ]]/Tabela1[[#This Row],[DURABILIDADE EM DIAS ÚTEIS]],0)</f>
        <v>0</v>
      </c>
      <c r="H88" s="18">
        <f>IFERROR(Tabela1[[#This Row],[CUSTO AO DIA]]*22,0)</f>
        <v>0</v>
      </c>
    </row>
    <row r="89" spans="1:8" ht="15.75" x14ac:dyDescent="0.25">
      <c r="A89" s="21"/>
      <c r="B89" s="10"/>
      <c r="C89" s="10"/>
      <c r="D89" s="10"/>
      <c r="E89" s="10"/>
      <c r="F89" s="10"/>
      <c r="G89" s="10"/>
      <c r="H89" s="10"/>
    </row>
    <row r="90" spans="1:8" ht="30.75" x14ac:dyDescent="0.25">
      <c r="A90" s="21"/>
      <c r="B90" s="27" t="s">
        <v>9</v>
      </c>
      <c r="C90" s="10"/>
      <c r="D90" s="10"/>
      <c r="E90" s="10"/>
      <c r="F90" s="10"/>
      <c r="G90" s="26" t="s">
        <v>13</v>
      </c>
      <c r="H90" s="10"/>
    </row>
    <row r="91" spans="1:8" ht="15.75" x14ac:dyDescent="0.25">
      <c r="A91" s="21"/>
      <c r="B91" s="10"/>
      <c r="C91" s="10"/>
      <c r="D91" s="10"/>
      <c r="E91" s="10"/>
      <c r="F91" s="10"/>
      <c r="G91" s="10"/>
      <c r="H91" s="10"/>
    </row>
    <row r="92" spans="1:8" ht="15.75" x14ac:dyDescent="0.25">
      <c r="A92" s="21"/>
      <c r="B92" s="5"/>
      <c r="C92" s="13"/>
      <c r="D92" s="7"/>
      <c r="E92" s="5"/>
      <c r="F92" s="9">
        <f>NETWORKDAYS(Tabela1[[#This Row],[INÍCIO DO USO]],Tabela1[[#This Row],[ÚLTIMO DIA DE USO]])</f>
        <v>0</v>
      </c>
      <c r="G92" s="10"/>
      <c r="H92" s="10"/>
    </row>
    <row r="93" spans="1:8" ht="15.75" x14ac:dyDescent="0.25">
      <c r="A93" s="21"/>
      <c r="B93" s="5"/>
      <c r="C93" s="13"/>
      <c r="D93" s="7"/>
      <c r="E93" s="5"/>
      <c r="F93" s="9">
        <f>NETWORKDAYS(Tabela1[[#This Row],[INÍCIO DO USO]],Tabela1[[#This Row],[ÚLTIMO DIA DE USO]])</f>
        <v>0</v>
      </c>
      <c r="G93" s="10"/>
      <c r="H93" s="10"/>
    </row>
    <row r="94" spans="1:8" x14ac:dyDescent="0.25">
      <c r="A94" s="21"/>
      <c r="D94" s="1"/>
    </row>
    <row r="95" spans="1:8" x14ac:dyDescent="0.25">
      <c r="A95" s="21"/>
      <c r="D95" s="1"/>
    </row>
    <row r="96" spans="1:8" x14ac:dyDescent="0.25">
      <c r="A96" s="21"/>
      <c r="D96" s="1"/>
    </row>
    <row r="97" spans="1:4" x14ac:dyDescent="0.25">
      <c r="A97" s="21"/>
      <c r="D97" s="1"/>
    </row>
    <row r="98" spans="1:4" x14ac:dyDescent="0.25">
      <c r="A98" s="21"/>
    </row>
    <row r="99" spans="1:4" x14ac:dyDescent="0.25">
      <c r="A99" s="21"/>
    </row>
    <row r="100" spans="1:4" x14ac:dyDescent="0.25">
      <c r="A100" s="21"/>
    </row>
    <row r="101" spans="1:4" x14ac:dyDescent="0.25">
      <c r="A101" s="21"/>
    </row>
    <row r="102" spans="1:4" x14ac:dyDescent="0.25">
      <c r="A102" s="21"/>
    </row>
    <row r="103" spans="1:4" x14ac:dyDescent="0.25">
      <c r="A103" s="21"/>
    </row>
    <row r="104" spans="1:4" x14ac:dyDescent="0.25">
      <c r="A104" s="21"/>
    </row>
    <row r="105" spans="1:4" x14ac:dyDescent="0.25">
      <c r="A105" s="21"/>
    </row>
    <row r="106" spans="1:4" x14ac:dyDescent="0.25">
      <c r="A106" s="21"/>
    </row>
    <row r="107" spans="1:4" x14ac:dyDescent="0.25">
      <c r="A107" s="21"/>
    </row>
    <row r="108" spans="1:4" x14ac:dyDescent="0.25">
      <c r="A108" s="21"/>
    </row>
    <row r="109" spans="1:4" x14ac:dyDescent="0.25">
      <c r="A109" s="21"/>
    </row>
    <row r="110" spans="1:4" x14ac:dyDescent="0.25">
      <c r="A110" s="21"/>
    </row>
    <row r="111" spans="1:4" x14ac:dyDescent="0.25">
      <c r="A111" s="21"/>
    </row>
    <row r="112" spans="1:4" x14ac:dyDescent="0.25">
      <c r="A112" s="21"/>
    </row>
    <row r="113" spans="1:1" x14ac:dyDescent="0.25">
      <c r="A113" s="21"/>
    </row>
    <row r="114" spans="1:1" x14ac:dyDescent="0.25">
      <c r="A114" s="21"/>
    </row>
  </sheetData>
  <sheetProtection algorithmName="SHA-512" hashValue="ciEubJW2wK9pZRndb3cd3tdzO9UiBzuu8814Up+/fExudC1s/bNpDhJtQjp6Csf/rBO1YmW3T6nrAHigBSxKjg==" saltValue="//BpE9+ZDs4IEwt2gGFflA==" spinCount="100000" sheet="1" objects="1" scenarios="1" insertRows="0"/>
  <mergeCells count="3">
    <mergeCell ref="B1:H5"/>
    <mergeCell ref="B7:H7"/>
    <mergeCell ref="B6:H6"/>
  </mergeCells>
  <conditionalFormatting sqref="G11 G92:H93 G14:H14 G18">
    <cfRule type="expression" dxfId="63" priority="101">
      <formula>ISERROR($G$11:$H$93)</formula>
    </cfRule>
  </conditionalFormatting>
  <conditionalFormatting sqref="F9:F11 F13:F14 F92:F93">
    <cfRule type="cellIs" dxfId="62" priority="95" operator="lessThan">
      <formula>0</formula>
    </cfRule>
    <cfRule type="cellIs" dxfId="61" priority="96" operator="greaterThan">
      <formula>1000</formula>
    </cfRule>
    <cfRule type="cellIs" dxfId="60" priority="100" operator="equal">
      <formula>0</formula>
    </cfRule>
  </conditionalFormatting>
  <conditionalFormatting sqref="F16:F18">
    <cfRule type="cellIs" dxfId="59" priority="56" operator="lessThan">
      <formula>0</formula>
    </cfRule>
    <cfRule type="cellIs" dxfId="58" priority="57" operator="greaterThan">
      <formula>1000</formula>
    </cfRule>
    <cfRule type="cellIs" dxfId="57" priority="58" operator="equal">
      <formula>0</formula>
    </cfRule>
  </conditionalFormatting>
  <conditionalFormatting sqref="G25">
    <cfRule type="expression" dxfId="56" priority="55">
      <formula>ISERROR($G$11:$H$93)</formula>
    </cfRule>
  </conditionalFormatting>
  <conditionalFormatting sqref="F23:F25">
    <cfRule type="cellIs" dxfId="55" priority="52" operator="lessThan">
      <formula>0</formula>
    </cfRule>
    <cfRule type="cellIs" dxfId="54" priority="53" operator="greaterThan">
      <formula>1000</formula>
    </cfRule>
    <cfRule type="cellIs" dxfId="53" priority="54" operator="equal">
      <formula>0</formula>
    </cfRule>
  </conditionalFormatting>
  <conditionalFormatting sqref="G32">
    <cfRule type="expression" dxfId="52" priority="47">
      <formula>ISERROR($G$11:$H$93)</formula>
    </cfRule>
  </conditionalFormatting>
  <conditionalFormatting sqref="F30:F32">
    <cfRule type="cellIs" dxfId="51" priority="44" operator="lessThan">
      <formula>0</formula>
    </cfRule>
    <cfRule type="cellIs" dxfId="50" priority="45" operator="greaterThan">
      <formula>1000</formula>
    </cfRule>
    <cfRule type="cellIs" dxfId="49" priority="46" operator="equal">
      <formula>0</formula>
    </cfRule>
  </conditionalFormatting>
  <conditionalFormatting sqref="F12">
    <cfRule type="cellIs" dxfId="48" priority="37" operator="lessThan">
      <formula>0</formula>
    </cfRule>
    <cfRule type="cellIs" dxfId="47" priority="38" operator="greaterThan">
      <formula>1000</formula>
    </cfRule>
    <cfRule type="cellIs" dxfId="46" priority="39" operator="equal">
      <formula>0</formula>
    </cfRule>
  </conditionalFormatting>
  <conditionalFormatting sqref="G39">
    <cfRule type="expression" dxfId="45" priority="36">
      <formula>ISERROR($G$11:$H$93)</formula>
    </cfRule>
  </conditionalFormatting>
  <conditionalFormatting sqref="F37:F39">
    <cfRule type="cellIs" dxfId="44" priority="33" operator="lessThan">
      <formula>0</formula>
    </cfRule>
    <cfRule type="cellIs" dxfId="43" priority="34" operator="greaterThan">
      <formula>1000</formula>
    </cfRule>
    <cfRule type="cellIs" dxfId="42" priority="35" operator="equal">
      <formula>0</formula>
    </cfRule>
  </conditionalFormatting>
  <conditionalFormatting sqref="G46">
    <cfRule type="expression" dxfId="41" priority="32">
      <formula>ISERROR($G$11:$H$93)</formula>
    </cfRule>
  </conditionalFormatting>
  <conditionalFormatting sqref="F44:F46">
    <cfRule type="cellIs" dxfId="40" priority="29" operator="lessThan">
      <formula>0</formula>
    </cfRule>
    <cfRule type="cellIs" dxfId="39" priority="30" operator="greaterThan">
      <formula>1000</formula>
    </cfRule>
    <cfRule type="cellIs" dxfId="38" priority="31" operator="equal">
      <formula>0</formula>
    </cfRule>
  </conditionalFormatting>
  <conditionalFormatting sqref="G53">
    <cfRule type="expression" dxfId="37" priority="28">
      <formula>ISERROR($G$11:$H$93)</formula>
    </cfRule>
  </conditionalFormatting>
  <conditionalFormatting sqref="F51:F53">
    <cfRule type="cellIs" dxfId="36" priority="25" operator="lessThan">
      <formula>0</formula>
    </cfRule>
    <cfRule type="cellIs" dxfId="35" priority="26" operator="greaterThan">
      <formula>1000</formula>
    </cfRule>
    <cfRule type="cellIs" dxfId="34" priority="27" operator="equal">
      <formula>0</formula>
    </cfRule>
  </conditionalFormatting>
  <conditionalFormatting sqref="G60">
    <cfRule type="expression" dxfId="33" priority="24">
      <formula>ISERROR($G$11:$H$93)</formula>
    </cfRule>
  </conditionalFormatting>
  <conditionalFormatting sqref="F58:F60">
    <cfRule type="cellIs" dxfId="32" priority="21" operator="lessThan">
      <formula>0</formula>
    </cfRule>
    <cfRule type="cellIs" dxfId="31" priority="22" operator="greaterThan">
      <formula>1000</formula>
    </cfRule>
    <cfRule type="cellIs" dxfId="30" priority="23" operator="equal">
      <formula>0</formula>
    </cfRule>
  </conditionalFormatting>
  <conditionalFormatting sqref="G67">
    <cfRule type="expression" dxfId="29" priority="20">
      <formula>ISERROR($G$11:$H$93)</formula>
    </cfRule>
  </conditionalFormatting>
  <conditionalFormatting sqref="F65:F67">
    <cfRule type="cellIs" dxfId="28" priority="17" operator="lessThan">
      <formula>0</formula>
    </cfRule>
    <cfRule type="cellIs" dxfId="27" priority="18" operator="greaterThan">
      <formula>1000</formula>
    </cfRule>
    <cfRule type="cellIs" dxfId="26" priority="19" operator="equal">
      <formula>0</formula>
    </cfRule>
  </conditionalFormatting>
  <conditionalFormatting sqref="G74">
    <cfRule type="expression" dxfId="25" priority="16">
      <formula>ISERROR($G$11:$H$93)</formula>
    </cfRule>
  </conditionalFormatting>
  <conditionalFormatting sqref="F72:F74">
    <cfRule type="cellIs" dxfId="24" priority="13" operator="lessThan">
      <formula>0</formula>
    </cfRule>
    <cfRule type="cellIs" dxfId="23" priority="14" operator="greaterThan">
      <formula>1000</formula>
    </cfRule>
    <cfRule type="cellIs" dxfId="22" priority="15" operator="equal">
      <formula>0</formula>
    </cfRule>
  </conditionalFormatting>
  <conditionalFormatting sqref="G81">
    <cfRule type="expression" dxfId="21" priority="12">
      <formula>ISERROR($G$11:$H$93)</formula>
    </cfRule>
  </conditionalFormatting>
  <conditionalFormatting sqref="F79:F81">
    <cfRule type="cellIs" dxfId="20" priority="9" operator="lessThan">
      <formula>0</formula>
    </cfRule>
    <cfRule type="cellIs" dxfId="19" priority="10" operator="greaterThan">
      <formula>1000</formula>
    </cfRule>
    <cfRule type="cellIs" dxfId="18" priority="11" operator="equal">
      <formula>0</formula>
    </cfRule>
  </conditionalFormatting>
  <conditionalFormatting sqref="G88">
    <cfRule type="expression" dxfId="17" priority="8">
      <formula>ISERROR($G$11:$H$93)</formula>
    </cfRule>
  </conditionalFormatting>
  <conditionalFormatting sqref="F86:F88">
    <cfRule type="cellIs" dxfId="16" priority="5" operator="lessThan">
      <formula>0</formula>
    </cfRule>
    <cfRule type="cellIs" dxfId="15" priority="6" operator="greaterThan">
      <formula>1000</formula>
    </cfRule>
    <cfRule type="cellIs" dxfId="14" priority="7" operator="equal">
      <formula>0</formula>
    </cfRule>
  </conditionalFormatting>
  <conditionalFormatting sqref="G21:H21">
    <cfRule type="expression" dxfId="13" priority="4">
      <formula>ISERROR($G$11:$H$93)</formula>
    </cfRule>
  </conditionalFormatting>
  <conditionalFormatting sqref="F21">
    <cfRule type="cellIs" dxfId="12" priority="1" operator="lessThan">
      <formula>0</formula>
    </cfRule>
    <cfRule type="cellIs" dxfId="11" priority="2" operator="greaterThan">
      <formula>1000</formula>
    </cfRule>
    <cfRule type="cellIs" dxfId="10" priority="3" operator="equal">
      <formula>0</formula>
    </cfRule>
  </conditionalFormatting>
  <pageMargins left="0.511811024" right="0.511811024" top="0.78740157499999996" bottom="0.78740157499999996" header="0.31496062000000002" footer="0.31496062000000002"/>
  <pageSetup paperSize="9" scale="50" orientation="portrait" r:id="rId1"/>
  <colBreaks count="1" manualBreakCount="1">
    <brk id="8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4" name="Check Box 6">
              <controlPr defaultSize="0" autoFill="0" autoLine="0" autoPict="0">
                <anchor moveWithCells="1">
                  <from>
                    <xdr:col>2</xdr:col>
                    <xdr:colOff>95250</xdr:colOff>
                    <xdr:row>11</xdr:row>
                    <xdr:rowOff>180975</xdr:rowOff>
                  </from>
                  <to>
                    <xdr:col>2</xdr:col>
                    <xdr:colOff>1200150</xdr:colOff>
                    <xdr:row>12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5" name="Check Box 7">
              <controlPr defaultSize="0" autoFill="0" autoLine="0" autoPict="0">
                <anchor moveWithCells="1">
                  <from>
                    <xdr:col>3</xdr:col>
                    <xdr:colOff>66675</xdr:colOff>
                    <xdr:row>33</xdr:row>
                    <xdr:rowOff>66675</xdr:rowOff>
                  </from>
                  <to>
                    <xdr:col>4</xdr:col>
                    <xdr:colOff>0</xdr:colOff>
                    <xdr:row>33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6" name="Check Box 8">
              <controlPr defaultSize="0" autoFill="0" autoLine="0" autoPict="0">
                <anchor moveWithCells="1">
                  <from>
                    <xdr:col>3</xdr:col>
                    <xdr:colOff>104775</xdr:colOff>
                    <xdr:row>12</xdr:row>
                    <xdr:rowOff>38100</xdr:rowOff>
                  </from>
                  <to>
                    <xdr:col>4</xdr:col>
                    <xdr:colOff>38100</xdr:colOff>
                    <xdr:row>12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7" name="Check Box 9">
              <controlPr defaultSize="0" autoFill="0" autoLine="0" autoPict="0">
                <anchor moveWithCells="1">
                  <from>
                    <xdr:col>3</xdr:col>
                    <xdr:colOff>1143000</xdr:colOff>
                    <xdr:row>33</xdr:row>
                    <xdr:rowOff>76200</xdr:rowOff>
                  </from>
                  <to>
                    <xdr:col>4</xdr:col>
                    <xdr:colOff>1076325</xdr:colOff>
                    <xdr:row>33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8" name="Check Box 10">
              <controlPr defaultSize="0" autoFill="0" autoLine="0" autoPict="0">
                <anchor moveWithCells="1">
                  <from>
                    <xdr:col>4</xdr:col>
                    <xdr:colOff>57150</xdr:colOff>
                    <xdr:row>12</xdr:row>
                    <xdr:rowOff>38100</xdr:rowOff>
                  </from>
                  <to>
                    <xdr:col>4</xdr:col>
                    <xdr:colOff>1162050</xdr:colOff>
                    <xdr:row>12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9" name="Check Box 11">
              <controlPr defaultSize="0" autoFill="0" autoLine="0" autoPict="0">
                <anchor moveWithCells="1">
                  <from>
                    <xdr:col>4</xdr:col>
                    <xdr:colOff>971550</xdr:colOff>
                    <xdr:row>33</xdr:row>
                    <xdr:rowOff>66675</xdr:rowOff>
                  </from>
                  <to>
                    <xdr:col>5</xdr:col>
                    <xdr:colOff>495300</xdr:colOff>
                    <xdr:row>33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0" name="Check Box 12">
              <controlPr defaultSize="0" autoFill="0" autoLine="0" autoPict="0">
                <anchor moveWithCells="1">
                  <from>
                    <xdr:col>4</xdr:col>
                    <xdr:colOff>1057275</xdr:colOff>
                    <xdr:row>12</xdr:row>
                    <xdr:rowOff>38100</xdr:rowOff>
                  </from>
                  <to>
                    <xdr:col>5</xdr:col>
                    <xdr:colOff>581025</xdr:colOff>
                    <xdr:row>12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1" name="Check Box 13">
              <controlPr defaultSize="0" autoFill="0" autoLine="0" autoPict="0">
                <anchor moveWithCells="1">
                  <from>
                    <xdr:col>5</xdr:col>
                    <xdr:colOff>609600</xdr:colOff>
                    <xdr:row>32</xdr:row>
                    <xdr:rowOff>133350</xdr:rowOff>
                  </from>
                  <to>
                    <xdr:col>5</xdr:col>
                    <xdr:colOff>1714500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2" name="Check Box 14">
              <controlPr defaultSize="0" autoFill="0" autoLine="0" autoPict="0">
                <anchor moveWithCells="1">
                  <from>
                    <xdr:col>5</xdr:col>
                    <xdr:colOff>638175</xdr:colOff>
                    <xdr:row>11</xdr:row>
                    <xdr:rowOff>114300</xdr:rowOff>
                  </from>
                  <to>
                    <xdr:col>5</xdr:col>
                    <xdr:colOff>1743075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3" name="Check Box 15">
              <controlPr defaultSize="0" autoFill="0" autoLine="0" autoPict="0">
                <anchor moveWithCells="1">
                  <from>
                    <xdr:col>2</xdr:col>
                    <xdr:colOff>85725</xdr:colOff>
                    <xdr:row>33</xdr:row>
                    <xdr:rowOff>0</xdr:rowOff>
                  </from>
                  <to>
                    <xdr:col>2</xdr:col>
                    <xdr:colOff>1190625</xdr:colOff>
                    <xdr:row>33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4" name="Check Box 16">
              <controlPr defaultSize="0" autoFill="0" autoLine="0" autoPict="0">
                <anchor moveWithCells="1">
                  <from>
                    <xdr:col>2</xdr:col>
                    <xdr:colOff>85725</xdr:colOff>
                    <xdr:row>19</xdr:row>
                    <xdr:rowOff>0</xdr:rowOff>
                  </from>
                  <to>
                    <xdr:col>2</xdr:col>
                    <xdr:colOff>1190625</xdr:colOff>
                    <xdr:row>19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5" name="Check Box 17">
              <controlPr defaultSize="0" autoFill="0" autoLine="0" autoPict="0">
                <anchor moveWithCells="1">
                  <from>
                    <xdr:col>3</xdr:col>
                    <xdr:colOff>95250</xdr:colOff>
                    <xdr:row>19</xdr:row>
                    <xdr:rowOff>57150</xdr:rowOff>
                  </from>
                  <to>
                    <xdr:col>4</xdr:col>
                    <xdr:colOff>28575</xdr:colOff>
                    <xdr:row>19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6" name="Check Box 18">
              <controlPr defaultSize="0" autoFill="0" autoLine="0" autoPict="0">
                <anchor moveWithCells="1">
                  <from>
                    <xdr:col>4</xdr:col>
                    <xdr:colOff>47625</xdr:colOff>
                    <xdr:row>19</xdr:row>
                    <xdr:rowOff>57150</xdr:rowOff>
                  </from>
                  <to>
                    <xdr:col>4</xdr:col>
                    <xdr:colOff>1152525</xdr:colOff>
                    <xdr:row>19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7" name="Check Box 19">
              <controlPr defaultSize="0" autoFill="0" autoLine="0" autoPict="0">
                <anchor moveWithCells="1">
                  <from>
                    <xdr:col>4</xdr:col>
                    <xdr:colOff>1047750</xdr:colOff>
                    <xdr:row>19</xdr:row>
                    <xdr:rowOff>57150</xdr:rowOff>
                  </from>
                  <to>
                    <xdr:col>5</xdr:col>
                    <xdr:colOff>571500</xdr:colOff>
                    <xdr:row>19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8" name="Check Box 20">
              <controlPr defaultSize="0" autoFill="0" autoLine="0" autoPict="0">
                <anchor moveWithCells="1">
                  <from>
                    <xdr:col>5</xdr:col>
                    <xdr:colOff>628650</xdr:colOff>
                    <xdr:row>18</xdr:row>
                    <xdr:rowOff>133350</xdr:rowOff>
                  </from>
                  <to>
                    <xdr:col>5</xdr:col>
                    <xdr:colOff>1733550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9" name="Check Box 21">
              <controlPr defaultSize="0" autoFill="0" autoLine="0" autoPict="0">
                <anchor moveWithCells="1">
                  <from>
                    <xdr:col>2</xdr:col>
                    <xdr:colOff>95250</xdr:colOff>
                    <xdr:row>26</xdr:row>
                    <xdr:rowOff>0</xdr:rowOff>
                  </from>
                  <to>
                    <xdr:col>2</xdr:col>
                    <xdr:colOff>1200150</xdr:colOff>
                    <xdr:row>26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0" name="Check Box 22">
              <controlPr defaultSize="0" autoFill="0" autoLine="0" autoPict="0">
                <anchor moveWithCells="1">
                  <from>
                    <xdr:col>3</xdr:col>
                    <xdr:colOff>104775</xdr:colOff>
                    <xdr:row>26</xdr:row>
                    <xdr:rowOff>57150</xdr:rowOff>
                  </from>
                  <to>
                    <xdr:col>4</xdr:col>
                    <xdr:colOff>38100</xdr:colOff>
                    <xdr:row>26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1" name="Check Box 23">
              <controlPr defaultSize="0" autoFill="0" autoLine="0" autoPict="0">
                <anchor moveWithCells="1">
                  <from>
                    <xdr:col>4</xdr:col>
                    <xdr:colOff>57150</xdr:colOff>
                    <xdr:row>26</xdr:row>
                    <xdr:rowOff>57150</xdr:rowOff>
                  </from>
                  <to>
                    <xdr:col>4</xdr:col>
                    <xdr:colOff>1162050</xdr:colOff>
                    <xdr:row>26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2" name="Check Box 24">
              <controlPr defaultSize="0" autoFill="0" autoLine="0" autoPict="0">
                <anchor moveWithCells="1">
                  <from>
                    <xdr:col>4</xdr:col>
                    <xdr:colOff>1057275</xdr:colOff>
                    <xdr:row>26</xdr:row>
                    <xdr:rowOff>57150</xdr:rowOff>
                  </from>
                  <to>
                    <xdr:col>5</xdr:col>
                    <xdr:colOff>581025</xdr:colOff>
                    <xdr:row>26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3" name="Check Box 25">
              <controlPr defaultSize="0" autoFill="0" autoLine="0" autoPict="0">
                <anchor moveWithCells="1">
                  <from>
                    <xdr:col>5</xdr:col>
                    <xdr:colOff>638175</xdr:colOff>
                    <xdr:row>25</xdr:row>
                    <xdr:rowOff>133350</xdr:rowOff>
                  </from>
                  <to>
                    <xdr:col>5</xdr:col>
                    <xdr:colOff>1581150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4" name="Check Box 26">
              <controlPr defaultSize="0" autoFill="0" autoLine="0" autoPict="0">
                <anchor moveWithCells="1">
                  <from>
                    <xdr:col>3</xdr:col>
                    <xdr:colOff>66675</xdr:colOff>
                    <xdr:row>40</xdr:row>
                    <xdr:rowOff>66675</xdr:rowOff>
                  </from>
                  <to>
                    <xdr:col>4</xdr:col>
                    <xdr:colOff>0</xdr:colOff>
                    <xdr:row>40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5" name="Check Box 27">
              <controlPr defaultSize="0" autoFill="0" autoLine="0" autoPict="0">
                <anchor moveWithCells="1">
                  <from>
                    <xdr:col>3</xdr:col>
                    <xdr:colOff>1143000</xdr:colOff>
                    <xdr:row>40</xdr:row>
                    <xdr:rowOff>76200</xdr:rowOff>
                  </from>
                  <to>
                    <xdr:col>4</xdr:col>
                    <xdr:colOff>1076325</xdr:colOff>
                    <xdr:row>40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6" name="Check Box 28">
              <controlPr defaultSize="0" autoFill="0" autoLine="0" autoPict="0">
                <anchor moveWithCells="1">
                  <from>
                    <xdr:col>4</xdr:col>
                    <xdr:colOff>971550</xdr:colOff>
                    <xdr:row>40</xdr:row>
                    <xdr:rowOff>66675</xdr:rowOff>
                  </from>
                  <to>
                    <xdr:col>5</xdr:col>
                    <xdr:colOff>495300</xdr:colOff>
                    <xdr:row>40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7" name="Check Box 29">
              <controlPr defaultSize="0" autoFill="0" autoLine="0" autoPict="0">
                <anchor moveWithCells="1">
                  <from>
                    <xdr:col>5</xdr:col>
                    <xdr:colOff>609600</xdr:colOff>
                    <xdr:row>39</xdr:row>
                    <xdr:rowOff>133350</xdr:rowOff>
                  </from>
                  <to>
                    <xdr:col>5</xdr:col>
                    <xdr:colOff>1714500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8" name="Check Box 30">
              <controlPr defaultSize="0" autoFill="0" autoLine="0" autoPict="0">
                <anchor moveWithCells="1">
                  <from>
                    <xdr:col>2</xdr:col>
                    <xdr:colOff>85725</xdr:colOff>
                    <xdr:row>40</xdr:row>
                    <xdr:rowOff>0</xdr:rowOff>
                  </from>
                  <to>
                    <xdr:col>2</xdr:col>
                    <xdr:colOff>1190625</xdr:colOff>
                    <xdr:row>40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9" name="Check Box 31">
              <controlPr defaultSize="0" autoFill="0" autoLine="0" autoPict="0">
                <anchor moveWithCells="1">
                  <from>
                    <xdr:col>3</xdr:col>
                    <xdr:colOff>66675</xdr:colOff>
                    <xdr:row>47</xdr:row>
                    <xdr:rowOff>66675</xdr:rowOff>
                  </from>
                  <to>
                    <xdr:col>4</xdr:col>
                    <xdr:colOff>0</xdr:colOff>
                    <xdr:row>47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0" name="Check Box 32">
              <controlPr defaultSize="0" autoFill="0" autoLine="0" autoPict="0">
                <anchor moveWithCells="1">
                  <from>
                    <xdr:col>3</xdr:col>
                    <xdr:colOff>1143000</xdr:colOff>
                    <xdr:row>47</xdr:row>
                    <xdr:rowOff>76200</xdr:rowOff>
                  </from>
                  <to>
                    <xdr:col>4</xdr:col>
                    <xdr:colOff>1076325</xdr:colOff>
                    <xdr:row>47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1" name="Check Box 33">
              <controlPr defaultSize="0" autoFill="0" autoLine="0" autoPict="0">
                <anchor moveWithCells="1">
                  <from>
                    <xdr:col>4</xdr:col>
                    <xdr:colOff>971550</xdr:colOff>
                    <xdr:row>47</xdr:row>
                    <xdr:rowOff>66675</xdr:rowOff>
                  </from>
                  <to>
                    <xdr:col>5</xdr:col>
                    <xdr:colOff>495300</xdr:colOff>
                    <xdr:row>47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2" name="Check Box 34">
              <controlPr defaultSize="0" autoFill="0" autoLine="0" autoPict="0">
                <anchor moveWithCells="1">
                  <from>
                    <xdr:col>5</xdr:col>
                    <xdr:colOff>609600</xdr:colOff>
                    <xdr:row>46</xdr:row>
                    <xdr:rowOff>133350</xdr:rowOff>
                  </from>
                  <to>
                    <xdr:col>5</xdr:col>
                    <xdr:colOff>1714500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3" name="Check Box 35">
              <controlPr defaultSize="0" autoFill="0" autoLine="0" autoPict="0">
                <anchor moveWithCells="1">
                  <from>
                    <xdr:col>2</xdr:col>
                    <xdr:colOff>85725</xdr:colOff>
                    <xdr:row>47</xdr:row>
                    <xdr:rowOff>0</xdr:rowOff>
                  </from>
                  <to>
                    <xdr:col>2</xdr:col>
                    <xdr:colOff>1190625</xdr:colOff>
                    <xdr:row>47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4" name="Check Box 36">
              <controlPr defaultSize="0" autoFill="0" autoLine="0" autoPict="0">
                <anchor moveWithCells="1">
                  <from>
                    <xdr:col>3</xdr:col>
                    <xdr:colOff>66675</xdr:colOff>
                    <xdr:row>54</xdr:row>
                    <xdr:rowOff>66675</xdr:rowOff>
                  </from>
                  <to>
                    <xdr:col>4</xdr:col>
                    <xdr:colOff>0</xdr:colOff>
                    <xdr:row>54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5" name="Check Box 37">
              <controlPr defaultSize="0" autoFill="0" autoLine="0" autoPict="0">
                <anchor moveWithCells="1">
                  <from>
                    <xdr:col>3</xdr:col>
                    <xdr:colOff>1143000</xdr:colOff>
                    <xdr:row>54</xdr:row>
                    <xdr:rowOff>76200</xdr:rowOff>
                  </from>
                  <to>
                    <xdr:col>4</xdr:col>
                    <xdr:colOff>1076325</xdr:colOff>
                    <xdr:row>54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36" name="Check Box 38">
              <controlPr defaultSize="0" autoFill="0" autoLine="0" autoPict="0">
                <anchor moveWithCells="1">
                  <from>
                    <xdr:col>4</xdr:col>
                    <xdr:colOff>971550</xdr:colOff>
                    <xdr:row>54</xdr:row>
                    <xdr:rowOff>66675</xdr:rowOff>
                  </from>
                  <to>
                    <xdr:col>5</xdr:col>
                    <xdr:colOff>495300</xdr:colOff>
                    <xdr:row>54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37" name="Check Box 39">
              <controlPr defaultSize="0" autoFill="0" autoLine="0" autoPict="0">
                <anchor moveWithCells="1">
                  <from>
                    <xdr:col>5</xdr:col>
                    <xdr:colOff>609600</xdr:colOff>
                    <xdr:row>53</xdr:row>
                    <xdr:rowOff>133350</xdr:rowOff>
                  </from>
                  <to>
                    <xdr:col>5</xdr:col>
                    <xdr:colOff>1714500</xdr:colOff>
                    <xdr:row>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38" name="Check Box 40">
              <controlPr defaultSize="0" autoFill="0" autoLine="0" autoPict="0">
                <anchor moveWithCells="1">
                  <from>
                    <xdr:col>2</xdr:col>
                    <xdr:colOff>85725</xdr:colOff>
                    <xdr:row>54</xdr:row>
                    <xdr:rowOff>0</xdr:rowOff>
                  </from>
                  <to>
                    <xdr:col>2</xdr:col>
                    <xdr:colOff>1190625</xdr:colOff>
                    <xdr:row>54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39" name="Check Box 41">
              <controlPr defaultSize="0" autoFill="0" autoLine="0" autoPict="0">
                <anchor moveWithCells="1">
                  <from>
                    <xdr:col>3</xdr:col>
                    <xdr:colOff>66675</xdr:colOff>
                    <xdr:row>61</xdr:row>
                    <xdr:rowOff>66675</xdr:rowOff>
                  </from>
                  <to>
                    <xdr:col>4</xdr:col>
                    <xdr:colOff>0</xdr:colOff>
                    <xdr:row>61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0" name="Check Box 42">
              <controlPr defaultSize="0" autoFill="0" autoLine="0" autoPict="0">
                <anchor moveWithCells="1">
                  <from>
                    <xdr:col>3</xdr:col>
                    <xdr:colOff>1143000</xdr:colOff>
                    <xdr:row>61</xdr:row>
                    <xdr:rowOff>76200</xdr:rowOff>
                  </from>
                  <to>
                    <xdr:col>4</xdr:col>
                    <xdr:colOff>1076325</xdr:colOff>
                    <xdr:row>61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1" name="Check Box 43">
              <controlPr defaultSize="0" autoFill="0" autoLine="0" autoPict="0">
                <anchor moveWithCells="1">
                  <from>
                    <xdr:col>4</xdr:col>
                    <xdr:colOff>971550</xdr:colOff>
                    <xdr:row>61</xdr:row>
                    <xdr:rowOff>66675</xdr:rowOff>
                  </from>
                  <to>
                    <xdr:col>5</xdr:col>
                    <xdr:colOff>495300</xdr:colOff>
                    <xdr:row>61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2" name="Check Box 44">
              <controlPr defaultSize="0" autoFill="0" autoLine="0" autoPict="0">
                <anchor moveWithCells="1">
                  <from>
                    <xdr:col>5</xdr:col>
                    <xdr:colOff>609600</xdr:colOff>
                    <xdr:row>60</xdr:row>
                    <xdr:rowOff>133350</xdr:rowOff>
                  </from>
                  <to>
                    <xdr:col>5</xdr:col>
                    <xdr:colOff>1714500</xdr:colOff>
                    <xdr:row>62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3" name="Check Box 45">
              <controlPr defaultSize="0" autoFill="0" autoLine="0" autoPict="0">
                <anchor moveWithCells="1">
                  <from>
                    <xdr:col>2</xdr:col>
                    <xdr:colOff>85725</xdr:colOff>
                    <xdr:row>61</xdr:row>
                    <xdr:rowOff>0</xdr:rowOff>
                  </from>
                  <to>
                    <xdr:col>2</xdr:col>
                    <xdr:colOff>1190625</xdr:colOff>
                    <xdr:row>61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4" name="Check Box 46">
              <controlPr defaultSize="0" autoFill="0" autoLine="0" autoPict="0">
                <anchor moveWithCells="1">
                  <from>
                    <xdr:col>3</xdr:col>
                    <xdr:colOff>66675</xdr:colOff>
                    <xdr:row>68</xdr:row>
                    <xdr:rowOff>66675</xdr:rowOff>
                  </from>
                  <to>
                    <xdr:col>4</xdr:col>
                    <xdr:colOff>0</xdr:colOff>
                    <xdr:row>68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45" name="Check Box 47">
              <controlPr defaultSize="0" autoFill="0" autoLine="0" autoPict="0">
                <anchor moveWithCells="1">
                  <from>
                    <xdr:col>3</xdr:col>
                    <xdr:colOff>1143000</xdr:colOff>
                    <xdr:row>68</xdr:row>
                    <xdr:rowOff>76200</xdr:rowOff>
                  </from>
                  <to>
                    <xdr:col>4</xdr:col>
                    <xdr:colOff>1076325</xdr:colOff>
                    <xdr:row>68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6" name="Check Box 48">
              <controlPr defaultSize="0" autoFill="0" autoLine="0" autoPict="0">
                <anchor moveWithCells="1">
                  <from>
                    <xdr:col>4</xdr:col>
                    <xdr:colOff>971550</xdr:colOff>
                    <xdr:row>68</xdr:row>
                    <xdr:rowOff>66675</xdr:rowOff>
                  </from>
                  <to>
                    <xdr:col>5</xdr:col>
                    <xdr:colOff>495300</xdr:colOff>
                    <xdr:row>68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47" name="Check Box 49">
              <controlPr defaultSize="0" autoFill="0" autoLine="0" autoPict="0">
                <anchor moveWithCells="1">
                  <from>
                    <xdr:col>5</xdr:col>
                    <xdr:colOff>609600</xdr:colOff>
                    <xdr:row>67</xdr:row>
                    <xdr:rowOff>133350</xdr:rowOff>
                  </from>
                  <to>
                    <xdr:col>5</xdr:col>
                    <xdr:colOff>1714500</xdr:colOff>
                    <xdr:row>69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48" name="Check Box 50">
              <controlPr defaultSize="0" autoFill="0" autoLine="0" autoPict="0">
                <anchor moveWithCells="1">
                  <from>
                    <xdr:col>2</xdr:col>
                    <xdr:colOff>85725</xdr:colOff>
                    <xdr:row>68</xdr:row>
                    <xdr:rowOff>0</xdr:rowOff>
                  </from>
                  <to>
                    <xdr:col>2</xdr:col>
                    <xdr:colOff>1190625</xdr:colOff>
                    <xdr:row>68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49" name="Check Box 51">
              <controlPr defaultSize="0" autoFill="0" autoLine="0" autoPict="0">
                <anchor moveWithCells="1">
                  <from>
                    <xdr:col>3</xdr:col>
                    <xdr:colOff>66675</xdr:colOff>
                    <xdr:row>75</xdr:row>
                    <xdr:rowOff>66675</xdr:rowOff>
                  </from>
                  <to>
                    <xdr:col>4</xdr:col>
                    <xdr:colOff>0</xdr:colOff>
                    <xdr:row>75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50" name="Check Box 52">
              <controlPr defaultSize="0" autoFill="0" autoLine="0" autoPict="0">
                <anchor moveWithCells="1">
                  <from>
                    <xdr:col>3</xdr:col>
                    <xdr:colOff>1143000</xdr:colOff>
                    <xdr:row>75</xdr:row>
                    <xdr:rowOff>76200</xdr:rowOff>
                  </from>
                  <to>
                    <xdr:col>4</xdr:col>
                    <xdr:colOff>1076325</xdr:colOff>
                    <xdr:row>75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51" name="Check Box 53">
              <controlPr defaultSize="0" autoFill="0" autoLine="0" autoPict="0">
                <anchor moveWithCells="1">
                  <from>
                    <xdr:col>4</xdr:col>
                    <xdr:colOff>971550</xdr:colOff>
                    <xdr:row>75</xdr:row>
                    <xdr:rowOff>66675</xdr:rowOff>
                  </from>
                  <to>
                    <xdr:col>5</xdr:col>
                    <xdr:colOff>495300</xdr:colOff>
                    <xdr:row>75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52" name="Check Box 54">
              <controlPr defaultSize="0" autoFill="0" autoLine="0" autoPict="0">
                <anchor moveWithCells="1">
                  <from>
                    <xdr:col>5</xdr:col>
                    <xdr:colOff>609600</xdr:colOff>
                    <xdr:row>74</xdr:row>
                    <xdr:rowOff>133350</xdr:rowOff>
                  </from>
                  <to>
                    <xdr:col>5</xdr:col>
                    <xdr:colOff>1714500</xdr:colOff>
                    <xdr:row>76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53" name="Check Box 55">
              <controlPr defaultSize="0" autoFill="0" autoLine="0" autoPict="0">
                <anchor moveWithCells="1">
                  <from>
                    <xdr:col>2</xdr:col>
                    <xdr:colOff>85725</xdr:colOff>
                    <xdr:row>75</xdr:row>
                    <xdr:rowOff>0</xdr:rowOff>
                  </from>
                  <to>
                    <xdr:col>2</xdr:col>
                    <xdr:colOff>1190625</xdr:colOff>
                    <xdr:row>75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54" name="Check Box 56">
              <controlPr defaultSize="0" autoFill="0" autoLine="0" autoPict="0">
                <anchor moveWithCells="1">
                  <from>
                    <xdr:col>3</xdr:col>
                    <xdr:colOff>66675</xdr:colOff>
                    <xdr:row>82</xdr:row>
                    <xdr:rowOff>66675</xdr:rowOff>
                  </from>
                  <to>
                    <xdr:col>4</xdr:col>
                    <xdr:colOff>0</xdr:colOff>
                    <xdr:row>82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55" name="Check Box 57">
              <controlPr defaultSize="0" autoFill="0" autoLine="0" autoPict="0">
                <anchor moveWithCells="1">
                  <from>
                    <xdr:col>3</xdr:col>
                    <xdr:colOff>1143000</xdr:colOff>
                    <xdr:row>82</xdr:row>
                    <xdr:rowOff>76200</xdr:rowOff>
                  </from>
                  <to>
                    <xdr:col>4</xdr:col>
                    <xdr:colOff>1076325</xdr:colOff>
                    <xdr:row>82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56" name="Check Box 58">
              <controlPr defaultSize="0" autoFill="0" autoLine="0" autoPict="0">
                <anchor moveWithCells="1">
                  <from>
                    <xdr:col>4</xdr:col>
                    <xdr:colOff>971550</xdr:colOff>
                    <xdr:row>82</xdr:row>
                    <xdr:rowOff>66675</xdr:rowOff>
                  </from>
                  <to>
                    <xdr:col>5</xdr:col>
                    <xdr:colOff>495300</xdr:colOff>
                    <xdr:row>82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57" name="Check Box 59">
              <controlPr defaultSize="0" autoFill="0" autoLine="0" autoPict="0">
                <anchor moveWithCells="1">
                  <from>
                    <xdr:col>5</xdr:col>
                    <xdr:colOff>609600</xdr:colOff>
                    <xdr:row>81</xdr:row>
                    <xdr:rowOff>133350</xdr:rowOff>
                  </from>
                  <to>
                    <xdr:col>5</xdr:col>
                    <xdr:colOff>1714500</xdr:colOff>
                    <xdr:row>83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58" name="Check Box 60">
              <controlPr defaultSize="0" autoFill="0" autoLine="0" autoPict="0">
                <anchor moveWithCells="1">
                  <from>
                    <xdr:col>2</xdr:col>
                    <xdr:colOff>85725</xdr:colOff>
                    <xdr:row>82</xdr:row>
                    <xdr:rowOff>0</xdr:rowOff>
                  </from>
                  <to>
                    <xdr:col>2</xdr:col>
                    <xdr:colOff>1190625</xdr:colOff>
                    <xdr:row>82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59" name="Check Box 61">
              <controlPr defaultSize="0" autoFill="0" autoLine="0" autoPict="0">
                <anchor moveWithCells="1">
                  <from>
                    <xdr:col>3</xdr:col>
                    <xdr:colOff>66675</xdr:colOff>
                    <xdr:row>89</xdr:row>
                    <xdr:rowOff>66675</xdr:rowOff>
                  </from>
                  <to>
                    <xdr:col>4</xdr:col>
                    <xdr:colOff>0</xdr:colOff>
                    <xdr:row>89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60" name="Check Box 62">
              <controlPr defaultSize="0" autoFill="0" autoLine="0" autoPict="0">
                <anchor moveWithCells="1">
                  <from>
                    <xdr:col>3</xdr:col>
                    <xdr:colOff>1143000</xdr:colOff>
                    <xdr:row>89</xdr:row>
                    <xdr:rowOff>76200</xdr:rowOff>
                  </from>
                  <to>
                    <xdr:col>4</xdr:col>
                    <xdr:colOff>1076325</xdr:colOff>
                    <xdr:row>89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61" name="Check Box 63">
              <controlPr defaultSize="0" autoFill="0" autoLine="0" autoPict="0">
                <anchor moveWithCells="1">
                  <from>
                    <xdr:col>4</xdr:col>
                    <xdr:colOff>971550</xdr:colOff>
                    <xdr:row>89</xdr:row>
                    <xdr:rowOff>66675</xdr:rowOff>
                  </from>
                  <to>
                    <xdr:col>5</xdr:col>
                    <xdr:colOff>495300</xdr:colOff>
                    <xdr:row>89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62" name="Check Box 64">
              <controlPr defaultSize="0" autoFill="0" autoLine="0" autoPict="0">
                <anchor moveWithCells="1">
                  <from>
                    <xdr:col>5</xdr:col>
                    <xdr:colOff>609600</xdr:colOff>
                    <xdr:row>88</xdr:row>
                    <xdr:rowOff>133350</xdr:rowOff>
                  </from>
                  <to>
                    <xdr:col>5</xdr:col>
                    <xdr:colOff>1714500</xdr:colOff>
                    <xdr:row>90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63" name="Check Box 65">
              <controlPr defaultSize="0" autoFill="0" autoLine="0" autoPict="0">
                <anchor moveWithCells="1">
                  <from>
                    <xdr:col>2</xdr:col>
                    <xdr:colOff>85725</xdr:colOff>
                    <xdr:row>89</xdr:row>
                    <xdr:rowOff>0</xdr:rowOff>
                  </from>
                  <to>
                    <xdr:col>2</xdr:col>
                    <xdr:colOff>1190625</xdr:colOff>
                    <xdr:row>89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64" name="Check Box 66">
              <controlPr defaultSize="0" autoFill="0" autoLine="0" autoPict="0">
                <anchor moveWithCells="1">
                  <from>
                    <xdr:col>7</xdr:col>
                    <xdr:colOff>47625</xdr:colOff>
                    <xdr:row>25</xdr:row>
                    <xdr:rowOff>123825</xdr:rowOff>
                  </from>
                  <to>
                    <xdr:col>7</xdr:col>
                    <xdr:colOff>1152525</xdr:colOff>
                    <xdr:row>26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65" name="Check Box 67">
              <controlPr defaultSize="0" autoFill="0" autoLine="0" autoPict="0">
                <anchor moveWithCells="1">
                  <from>
                    <xdr:col>7</xdr:col>
                    <xdr:colOff>47625</xdr:colOff>
                    <xdr:row>26</xdr:row>
                    <xdr:rowOff>152400</xdr:rowOff>
                  </from>
                  <to>
                    <xdr:col>7</xdr:col>
                    <xdr:colOff>1152525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66" name="Check Box 90">
              <controlPr defaultSize="0" autoFill="0" autoLine="0" autoPict="0">
                <anchor moveWithCells="1">
                  <from>
                    <xdr:col>7</xdr:col>
                    <xdr:colOff>47625</xdr:colOff>
                    <xdr:row>32</xdr:row>
                    <xdr:rowOff>123825</xdr:rowOff>
                  </from>
                  <to>
                    <xdr:col>7</xdr:col>
                    <xdr:colOff>1152525</xdr:colOff>
                    <xdr:row>33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67" name="Check Box 91">
              <controlPr defaultSize="0" autoFill="0" autoLine="0" autoPict="0">
                <anchor moveWithCells="1">
                  <from>
                    <xdr:col>7</xdr:col>
                    <xdr:colOff>47625</xdr:colOff>
                    <xdr:row>33</xdr:row>
                    <xdr:rowOff>152400</xdr:rowOff>
                  </from>
                  <to>
                    <xdr:col>7</xdr:col>
                    <xdr:colOff>1152525</xdr:colOff>
                    <xdr:row>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68" name="Check Box 92">
              <controlPr defaultSize="0" autoFill="0" autoLine="0" autoPict="0">
                <anchor moveWithCells="1">
                  <from>
                    <xdr:col>7</xdr:col>
                    <xdr:colOff>47625</xdr:colOff>
                    <xdr:row>39</xdr:row>
                    <xdr:rowOff>123825</xdr:rowOff>
                  </from>
                  <to>
                    <xdr:col>7</xdr:col>
                    <xdr:colOff>1152525</xdr:colOff>
                    <xdr:row>40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69" name="Check Box 93">
              <controlPr defaultSize="0" autoFill="0" autoLine="0" autoPict="0">
                <anchor moveWithCells="1">
                  <from>
                    <xdr:col>7</xdr:col>
                    <xdr:colOff>47625</xdr:colOff>
                    <xdr:row>40</xdr:row>
                    <xdr:rowOff>152400</xdr:rowOff>
                  </from>
                  <to>
                    <xdr:col>7</xdr:col>
                    <xdr:colOff>1152525</xdr:colOff>
                    <xdr:row>41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70" name="Check Box 94">
              <controlPr defaultSize="0" autoFill="0" autoLine="0" autoPict="0">
                <anchor moveWithCells="1">
                  <from>
                    <xdr:col>7</xdr:col>
                    <xdr:colOff>47625</xdr:colOff>
                    <xdr:row>46</xdr:row>
                    <xdr:rowOff>123825</xdr:rowOff>
                  </from>
                  <to>
                    <xdr:col>7</xdr:col>
                    <xdr:colOff>1152525</xdr:colOff>
                    <xdr:row>47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71" name="Check Box 95">
              <controlPr defaultSize="0" autoFill="0" autoLine="0" autoPict="0">
                <anchor moveWithCells="1">
                  <from>
                    <xdr:col>7</xdr:col>
                    <xdr:colOff>47625</xdr:colOff>
                    <xdr:row>47</xdr:row>
                    <xdr:rowOff>152400</xdr:rowOff>
                  </from>
                  <to>
                    <xdr:col>7</xdr:col>
                    <xdr:colOff>1152525</xdr:colOff>
                    <xdr:row>48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72" name="Check Box 96">
              <controlPr defaultSize="0" autoFill="0" autoLine="0" autoPict="0">
                <anchor moveWithCells="1">
                  <from>
                    <xdr:col>7</xdr:col>
                    <xdr:colOff>47625</xdr:colOff>
                    <xdr:row>53</xdr:row>
                    <xdr:rowOff>123825</xdr:rowOff>
                  </from>
                  <to>
                    <xdr:col>7</xdr:col>
                    <xdr:colOff>1152525</xdr:colOff>
                    <xdr:row>54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73" name="Check Box 97">
              <controlPr defaultSize="0" autoFill="0" autoLine="0" autoPict="0">
                <anchor moveWithCells="1">
                  <from>
                    <xdr:col>7</xdr:col>
                    <xdr:colOff>47625</xdr:colOff>
                    <xdr:row>54</xdr:row>
                    <xdr:rowOff>152400</xdr:rowOff>
                  </from>
                  <to>
                    <xdr:col>7</xdr:col>
                    <xdr:colOff>1152525</xdr:colOff>
                    <xdr:row>55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74" name="Check Box 98">
              <controlPr defaultSize="0" autoFill="0" autoLine="0" autoPict="0">
                <anchor moveWithCells="1">
                  <from>
                    <xdr:col>7</xdr:col>
                    <xdr:colOff>47625</xdr:colOff>
                    <xdr:row>60</xdr:row>
                    <xdr:rowOff>123825</xdr:rowOff>
                  </from>
                  <to>
                    <xdr:col>7</xdr:col>
                    <xdr:colOff>1152525</xdr:colOff>
                    <xdr:row>61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75" name="Check Box 99">
              <controlPr defaultSize="0" autoFill="0" autoLine="0" autoPict="0">
                <anchor moveWithCells="1">
                  <from>
                    <xdr:col>7</xdr:col>
                    <xdr:colOff>47625</xdr:colOff>
                    <xdr:row>61</xdr:row>
                    <xdr:rowOff>152400</xdr:rowOff>
                  </from>
                  <to>
                    <xdr:col>7</xdr:col>
                    <xdr:colOff>1152525</xdr:colOff>
                    <xdr:row>62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76" name="Check Box 100">
              <controlPr defaultSize="0" autoFill="0" autoLine="0" autoPict="0">
                <anchor moveWithCells="1">
                  <from>
                    <xdr:col>7</xdr:col>
                    <xdr:colOff>47625</xdr:colOff>
                    <xdr:row>67</xdr:row>
                    <xdr:rowOff>123825</xdr:rowOff>
                  </from>
                  <to>
                    <xdr:col>7</xdr:col>
                    <xdr:colOff>1152525</xdr:colOff>
                    <xdr:row>68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77" name="Check Box 101">
              <controlPr defaultSize="0" autoFill="0" autoLine="0" autoPict="0">
                <anchor moveWithCells="1">
                  <from>
                    <xdr:col>7</xdr:col>
                    <xdr:colOff>47625</xdr:colOff>
                    <xdr:row>68</xdr:row>
                    <xdr:rowOff>152400</xdr:rowOff>
                  </from>
                  <to>
                    <xdr:col>7</xdr:col>
                    <xdr:colOff>1152525</xdr:colOff>
                    <xdr:row>69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78" name="Check Box 102">
              <controlPr defaultSize="0" autoFill="0" autoLine="0" autoPict="0">
                <anchor moveWithCells="1">
                  <from>
                    <xdr:col>7</xdr:col>
                    <xdr:colOff>47625</xdr:colOff>
                    <xdr:row>74</xdr:row>
                    <xdr:rowOff>123825</xdr:rowOff>
                  </from>
                  <to>
                    <xdr:col>7</xdr:col>
                    <xdr:colOff>1152525</xdr:colOff>
                    <xdr:row>75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79" name="Check Box 103">
              <controlPr defaultSize="0" autoFill="0" autoLine="0" autoPict="0">
                <anchor moveWithCells="1">
                  <from>
                    <xdr:col>7</xdr:col>
                    <xdr:colOff>47625</xdr:colOff>
                    <xdr:row>75</xdr:row>
                    <xdr:rowOff>152400</xdr:rowOff>
                  </from>
                  <to>
                    <xdr:col>7</xdr:col>
                    <xdr:colOff>1152525</xdr:colOff>
                    <xdr:row>76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80" name="Check Box 104">
              <controlPr defaultSize="0" autoFill="0" autoLine="0" autoPict="0">
                <anchor moveWithCells="1">
                  <from>
                    <xdr:col>7</xdr:col>
                    <xdr:colOff>47625</xdr:colOff>
                    <xdr:row>81</xdr:row>
                    <xdr:rowOff>123825</xdr:rowOff>
                  </from>
                  <to>
                    <xdr:col>7</xdr:col>
                    <xdr:colOff>1152525</xdr:colOff>
                    <xdr:row>82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81" name="Check Box 105">
              <controlPr defaultSize="0" autoFill="0" autoLine="0" autoPict="0">
                <anchor moveWithCells="1">
                  <from>
                    <xdr:col>7</xdr:col>
                    <xdr:colOff>47625</xdr:colOff>
                    <xdr:row>82</xdr:row>
                    <xdr:rowOff>152400</xdr:rowOff>
                  </from>
                  <to>
                    <xdr:col>7</xdr:col>
                    <xdr:colOff>1152525</xdr:colOff>
                    <xdr:row>83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82" name="Check Box 106">
              <controlPr defaultSize="0" autoFill="0" autoLine="0" autoPict="0">
                <anchor moveWithCells="1">
                  <from>
                    <xdr:col>7</xdr:col>
                    <xdr:colOff>47625</xdr:colOff>
                    <xdr:row>88</xdr:row>
                    <xdr:rowOff>123825</xdr:rowOff>
                  </from>
                  <to>
                    <xdr:col>7</xdr:col>
                    <xdr:colOff>1152525</xdr:colOff>
                    <xdr:row>89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83" name="Check Box 107">
              <controlPr defaultSize="0" autoFill="0" autoLine="0" autoPict="0">
                <anchor moveWithCells="1">
                  <from>
                    <xdr:col>7</xdr:col>
                    <xdr:colOff>47625</xdr:colOff>
                    <xdr:row>89</xdr:row>
                    <xdr:rowOff>152400</xdr:rowOff>
                  </from>
                  <to>
                    <xdr:col>7</xdr:col>
                    <xdr:colOff>1152525</xdr:colOff>
                    <xdr:row>90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84" name="Check Box 108">
              <controlPr defaultSize="0" autoFill="0" autoLine="0" autoPict="0">
                <anchor moveWithCells="1">
                  <from>
                    <xdr:col>7</xdr:col>
                    <xdr:colOff>47625</xdr:colOff>
                    <xdr:row>18</xdr:row>
                    <xdr:rowOff>123825</xdr:rowOff>
                  </from>
                  <to>
                    <xdr:col>7</xdr:col>
                    <xdr:colOff>1152525</xdr:colOff>
                    <xdr:row>19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85" name="Check Box 109">
              <controlPr defaultSize="0" autoFill="0" autoLine="0" autoPict="0">
                <anchor moveWithCells="1">
                  <from>
                    <xdr:col>7</xdr:col>
                    <xdr:colOff>47625</xdr:colOff>
                    <xdr:row>19</xdr:row>
                    <xdr:rowOff>152400</xdr:rowOff>
                  </from>
                  <to>
                    <xdr:col>7</xdr:col>
                    <xdr:colOff>1152525</xdr:colOff>
                    <xdr:row>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86" name="Check Box 110">
              <controlPr defaultSize="0" autoFill="0" autoLine="0" autoPict="0">
                <anchor moveWithCells="1">
                  <from>
                    <xdr:col>7</xdr:col>
                    <xdr:colOff>47625</xdr:colOff>
                    <xdr:row>11</xdr:row>
                    <xdr:rowOff>123825</xdr:rowOff>
                  </from>
                  <to>
                    <xdr:col>7</xdr:col>
                    <xdr:colOff>1152525</xdr:colOff>
                    <xdr:row>12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87" name="Check Box 111">
              <controlPr defaultSize="0" autoFill="0" autoLine="0" autoPict="0">
                <anchor moveWithCells="1">
                  <from>
                    <xdr:col>7</xdr:col>
                    <xdr:colOff>47625</xdr:colOff>
                    <xdr:row>12</xdr:row>
                    <xdr:rowOff>152400</xdr:rowOff>
                  </from>
                  <to>
                    <xdr:col>7</xdr:col>
                    <xdr:colOff>1152525</xdr:colOff>
                    <xdr:row>13</xdr:row>
                    <xdr:rowOff>38100</xdr:rowOff>
                  </to>
                </anchor>
              </controlPr>
            </control>
          </mc:Choice>
        </mc:AlternateContent>
      </controls>
    </mc:Choice>
  </mc:AlternateContent>
  <tableParts count="1">
    <tablePart r:id="rId8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FICHA DE ANALISE IKAIKA EPI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</dc:creator>
  <cp:lastModifiedBy>Bruno</cp:lastModifiedBy>
  <cp:lastPrinted>2016-03-28T13:24:00Z</cp:lastPrinted>
  <dcterms:created xsi:type="dcterms:W3CDTF">2016-03-23T12:17:48Z</dcterms:created>
  <dcterms:modified xsi:type="dcterms:W3CDTF">2016-04-27T21:57:59Z</dcterms:modified>
</cp:coreProperties>
</file>